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Rekapitulace" sheetId="2" r:id="rId2"/>
  </sheets>
  <definedNames/>
  <calcPr fullCalcOnLoad="1"/>
</workbook>
</file>

<file path=xl/sharedStrings.xml><?xml version="1.0" encoding="utf-8"?>
<sst xmlns="http://schemas.openxmlformats.org/spreadsheetml/2006/main" count="233" uniqueCount="148">
  <si>
    <t>Položka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</si>
  <si>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</si>
  <si>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</si>
  <si>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</si>
  <si>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</si>
  <si>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</si>
  <si>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</si>
  <si>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</si>
  <si>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</si>
  <si>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</si>
  <si>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</si>
  <si>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</si>
  <si>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</si>
  <si>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</si>
  <si>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</si>
  <si>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</si>
  <si>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</si>
  <si>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</si>
  <si>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</si>
  <si>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</si>
  <si>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</si>
  <si>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</si>
  <si>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</si>
  <si>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</si>
  <si>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</si>
  <si>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</si>
  <si>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</si>
  <si>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</si>
  <si>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</si>
  <si>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</si>
  <si>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</si>
  <si>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</si>
  <si>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</si>
  <si>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</si>
  <si>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</si>
  <si>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</si>
  <si>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</si>
  <si>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</si>
  <si>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</si>
  <si>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</si>
  <si>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</si>
  <si>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</si>
  <si>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</si>
  <si>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</si>
  <si>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</si>
  <si>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</si>
  <si>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</si>
  <si>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</si>
  <si>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</si>
  <si>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</si>
  <si>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</si>
  <si>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</si>
  <si>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</si>
  <si>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</si>
  <si>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</si>
  <si>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</si>
  <si>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</si>
  <si>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</si>
  <si>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</si>
  <si>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</si>
  <si>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</si>
  <si>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</si>
  <si>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</t>
  </si>
  <si>
    <t>4122</t>
  </si>
  <si>
    <t>Neinvest.přijaté transfery od krajů</t>
  </si>
  <si>
    <t>4129</t>
  </si>
  <si>
    <t>Neinvest.přijaté transfery od rozpoctů územní úrovně</t>
  </si>
  <si>
    <t>4131,2</t>
  </si>
  <si>
    <t>Převody z vlastních fondů hospodářské činnosti</t>
  </si>
  <si>
    <t>4137</t>
  </si>
  <si>
    <t>Přijaté transfery od MČ HMP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</si>
  <si>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</si>
  <si>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</si>
  <si>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</si>
  <si>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</si>
  <si>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</si>
  <si>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</si>
  <si>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</si>
  <si>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</si>
  <si>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</si>
  <si>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</si>
  <si>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</si>
  <si>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</si>
  <si>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</si>
  <si>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</si>
  <si>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</si>
  <si>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</si>
  <si>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</si>
  <si>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</si>
  <si>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</si>
  <si>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</si>
  <si>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</si>
  <si>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</si>
  <si>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</si>
  <si>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</si>
  <si>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</si>
  <si>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</si>
  <si>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</si>
  <si>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</si>
  <si>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</si>
  <si>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</si>
  <si>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</si>
  <si>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</si>
  <si>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</si>
  <si>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</si>
  <si>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</si>
  <si>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</si>
  <si>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</si>
  <si>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</si>
  <si>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</si>
  <si>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</si>
  <si>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</si>
  <si>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</si>
  <si>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BILANCE NÁVRHU ROZPOČTU VLASTNÍHO HL. M. PRAHY NA ROK 2015 (v tis. Kč)</t>
  </si>
  <si>
    <t>Kap.</t>
  </si>
  <si>
    <t>Text</t>
  </si>
  <si>
    <t>KAPITÁLOVÉ VÝDAJE</t>
  </si>
  <si>
    <t>01</t>
  </si>
  <si>
    <t>Rozvoj obce</t>
  </si>
  <si>
    <t>02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</si>
  <si>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</si>
  <si>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</si>
  <si>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</si>
  <si>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</si>
  <si>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</si>
  <si>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</si>
  <si>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</si>
  <si>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</si>
  <si>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</si>
  <si>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</si>
  <si>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</si>
  <si>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</si>
  <si>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</si>
  <si>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</si>
  <si>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</si>
  <si>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</si>
  <si>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</si>
  <si>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</si>
  <si>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Městská infrastruktura</t>
  </si>
  <si>
    <t xml:space="preserve">Převody </t>
  </si>
  <si>
    <t>z r. 2014</t>
  </si>
  <si>
    <t>Převody</t>
  </si>
  <si>
    <t xml:space="preserve"> REKAPITULACE NÁVRHU ROZPOČTU NA ROK 2015  </t>
  </si>
  <si>
    <t>DLE ROZPOČTOVÝCH KAPITOL (v tis. Kč)</t>
  </si>
  <si>
    <t>Návrh rozpočtu na r. 2015 CELKEM</t>
  </si>
  <si>
    <t xml:space="preserve">Návrh rozpočtu ze zdrojů </t>
  </si>
  <si>
    <t>r. 2015</t>
  </si>
  <si>
    <t>Příloha č. 3a k usnesení Zastupitelstva HMP č. 4/3 ze dne 19. 2.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</si>
</sst>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4" fontId="5" fillId="0" borderId="16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6" fillId="0" borderId="18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9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40.25390625" style="1" customWidth="1"/>
    <col min="3" max="3" width="12.875" style="1" bestFit="1" customWidth="1"/>
    <col min="4" max="4" width="10.625" style="0" bestFit="1" customWidth="1"/>
    <col min="5" max="5" width="12.625" style="0" customWidth="1"/>
    <col min="7" max="7" width="13.375" style="0" bestFit="1" customWidth="1"/>
  </cols>
  <sheetData>
    <row r="1" ht="15.75">
      <c r="A1" s="25" t="s">
        <v>147</v>
      </c>
    </row>
    <row r="3" spans="1:5" ht="18" customHeight="1">
      <c r="A3" s="26" t="s">
        <v>113</v>
      </c>
      <c r="B3" s="26"/>
      <c r="C3" s="26"/>
      <c r="D3" s="26"/>
      <c r="E3" s="26"/>
    </row>
    <row r="6" ht="13.5" thickBot="1"/>
    <row r="7" spans="1:5" ht="24" customHeight="1">
      <c r="A7" s="2" t="s">
        <v>0</v>
      </c>
      <c r="B7" s="3" t="s">
        <v>1</v>
      </c>
      <c r="C7" s="19" t="s">
        <v>145</v>
      </c>
      <c r="D7" s="19" t="s">
        <v>141</v>
      </c>
      <c r="E7" s="27" t="s">
        <v>144</v>
      </c>
    </row>
    <row r="8" spans="1:5" ht="14.25" customHeight="1" thickBot="1">
      <c r="A8" s="5"/>
      <c r="B8" s="6"/>
      <c r="C8" s="20" t="s">
        <v>146</v>
      </c>
      <c r="D8" s="20" t="s">
        <v>140</v>
      </c>
      <c r="E8" s="28"/>
    </row>
    <row r="9" spans="1:5" ht="13.5" thickBot="1">
      <c r="A9" s="10"/>
      <c r="B9" s="11" t="s">
        <v>2</v>
      </c>
      <c r="C9" s="12"/>
      <c r="D9" s="12"/>
      <c r="E9" s="12"/>
    </row>
    <row r="10" spans="1:5" ht="12.75">
      <c r="A10" s="13" t="s">
        <v>3</v>
      </c>
      <c r="B10" s="14" t="s">
        <v>4</v>
      </c>
      <c r="C10" s="15">
        <v>370000</v>
      </c>
      <c r="D10" s="15">
        <v>0</v>
      </c>
      <c r="E10" s="15">
        <f>SUM(C10:D10)</f>
        <v>370000</v>
      </c>
    </row>
    <row r="11" spans="1:5" ht="12.75">
      <c r="A11" s="13" t="s">
        <v>3</v>
      </c>
      <c r="B11" s="14" t="s">
        <v>5</v>
      </c>
      <c r="C11" s="15">
        <v>10060000</v>
      </c>
      <c r="D11" s="15">
        <v>0</v>
      </c>
      <c r="E11" s="15">
        <f aca="true" t="shared" si="0" ref="E11:E25">SUM(C11:D11)</f>
        <v>10060000</v>
      </c>
    </row>
    <row r="12" spans="1:5" ht="12.75">
      <c r="A12" s="13"/>
      <c r="B12" s="14" t="s">
        <v>6</v>
      </c>
      <c r="C12" s="15">
        <v>10430000</v>
      </c>
      <c r="D12" s="15">
        <v>0</v>
      </c>
      <c r="E12" s="15">
        <f t="shared" si="0"/>
        <v>10430000</v>
      </c>
    </row>
    <row r="13" spans="1:5" ht="12.75">
      <c r="A13" s="13" t="s">
        <v>7</v>
      </c>
      <c r="B13" s="14" t="s">
        <v>8</v>
      </c>
      <c r="C13" s="15">
        <v>360000</v>
      </c>
      <c r="D13" s="15">
        <v>0</v>
      </c>
      <c r="E13" s="15">
        <f t="shared" si="0"/>
        <v>360000</v>
      </c>
    </row>
    <row r="14" spans="1:5" ht="12.75">
      <c r="A14" s="13" t="s">
        <v>7</v>
      </c>
      <c r="B14" s="14" t="s">
        <v>9</v>
      </c>
      <c r="C14" s="15">
        <v>8700000</v>
      </c>
      <c r="D14" s="15">
        <v>0</v>
      </c>
      <c r="E14" s="15">
        <f t="shared" si="0"/>
        <v>8700000</v>
      </c>
    </row>
    <row r="15" spans="1:5" ht="12.75">
      <c r="A15" s="13"/>
      <c r="B15" s="14" t="s">
        <v>10</v>
      </c>
      <c r="C15" s="15">
        <v>9060000</v>
      </c>
      <c r="D15" s="15">
        <v>0</v>
      </c>
      <c r="E15" s="15">
        <f t="shared" si="0"/>
        <v>9060000</v>
      </c>
    </row>
    <row r="16" spans="1:5" ht="12.75">
      <c r="A16" s="13" t="s">
        <v>11</v>
      </c>
      <c r="B16" s="14" t="s">
        <v>12</v>
      </c>
      <c r="C16" s="15">
        <v>770000</v>
      </c>
      <c r="D16" s="15">
        <v>0</v>
      </c>
      <c r="E16" s="15">
        <f t="shared" si="0"/>
        <v>770000</v>
      </c>
    </row>
    <row r="17" spans="1:5" ht="12.75">
      <c r="A17" s="13" t="s">
        <v>11</v>
      </c>
      <c r="B17" s="14" t="s">
        <v>13</v>
      </c>
      <c r="C17" s="15">
        <v>18500000</v>
      </c>
      <c r="D17" s="15">
        <v>0</v>
      </c>
      <c r="E17" s="15">
        <f t="shared" si="0"/>
        <v>18500000</v>
      </c>
    </row>
    <row r="18" spans="1:5" ht="12.75">
      <c r="A18" s="13"/>
      <c r="B18" s="14" t="s">
        <v>14</v>
      </c>
      <c r="C18" s="15">
        <v>19270000</v>
      </c>
      <c r="D18" s="15">
        <v>0</v>
      </c>
      <c r="E18" s="15">
        <f t="shared" si="0"/>
        <v>19270000</v>
      </c>
    </row>
    <row r="19" spans="1:5" ht="12.75">
      <c r="A19" s="13" t="s">
        <v>15</v>
      </c>
      <c r="B19" s="14" t="s">
        <v>16</v>
      </c>
      <c r="C19" s="15">
        <v>0</v>
      </c>
      <c r="D19" s="15">
        <v>0</v>
      </c>
      <c r="E19" s="15">
        <f t="shared" si="0"/>
        <v>0</v>
      </c>
    </row>
    <row r="20" spans="1:5" ht="12.75">
      <c r="A20" s="13" t="s">
        <v>17</v>
      </c>
      <c r="B20" s="14" t="s">
        <v>18</v>
      </c>
      <c r="C20" s="15">
        <v>690000</v>
      </c>
      <c r="D20" s="15">
        <v>0</v>
      </c>
      <c r="E20" s="15">
        <f t="shared" si="0"/>
        <v>690000</v>
      </c>
    </row>
    <row r="21" spans="1:5" ht="12.75">
      <c r="A21" s="13" t="s">
        <v>19</v>
      </c>
      <c r="B21" s="14" t="s">
        <v>20</v>
      </c>
      <c r="C21" s="15">
        <v>210000</v>
      </c>
      <c r="D21" s="15">
        <v>0</v>
      </c>
      <c r="E21" s="15">
        <f t="shared" si="0"/>
        <v>210000</v>
      </c>
    </row>
    <row r="22" spans="1:5" ht="12.75">
      <c r="A22" s="13" t="s">
        <v>21</v>
      </c>
      <c r="B22" s="14" t="s">
        <v>22</v>
      </c>
      <c r="C22" s="15">
        <v>540000</v>
      </c>
      <c r="D22" s="15">
        <v>0</v>
      </c>
      <c r="E22" s="15">
        <f t="shared" si="0"/>
        <v>540000</v>
      </c>
    </row>
    <row r="23" spans="1:5" ht="12.75">
      <c r="A23" s="13" t="s">
        <v>23</v>
      </c>
      <c r="B23" s="14" t="s">
        <v>24</v>
      </c>
      <c r="C23" s="15">
        <v>210000</v>
      </c>
      <c r="D23" s="15">
        <v>0</v>
      </c>
      <c r="E23" s="15">
        <f t="shared" si="0"/>
        <v>210000</v>
      </c>
    </row>
    <row r="24" spans="1:5" ht="12.75">
      <c r="A24" s="13" t="s">
        <v>25</v>
      </c>
      <c r="B24" s="14" t="s">
        <v>26</v>
      </c>
      <c r="C24" s="15">
        <v>0</v>
      </c>
      <c r="D24" s="15">
        <v>0</v>
      </c>
      <c r="E24" s="15">
        <f t="shared" si="0"/>
        <v>0</v>
      </c>
    </row>
    <row r="25" spans="1:5" ht="13.5" thickBot="1">
      <c r="A25" s="13" t="s">
        <v>27</v>
      </c>
      <c r="B25" s="14" t="s">
        <v>28</v>
      </c>
      <c r="C25" s="15">
        <v>0</v>
      </c>
      <c r="D25" s="15">
        <v>0</v>
      </c>
      <c r="E25" s="15">
        <f t="shared" si="0"/>
        <v>0</v>
      </c>
    </row>
    <row r="26" spans="1:7" ht="13.5" thickBot="1">
      <c r="A26" s="7"/>
      <c r="B26" s="8" t="s">
        <v>29</v>
      </c>
      <c r="C26" s="9">
        <v>40410000</v>
      </c>
      <c r="D26" s="9">
        <v>0</v>
      </c>
      <c r="E26" s="9">
        <v>40410000</v>
      </c>
      <c r="G26" s="1"/>
    </row>
    <row r="28" spans="1:3" ht="20.25">
      <c r="A28" s="29"/>
      <c r="B28" s="29"/>
      <c r="C28" s="29"/>
    </row>
    <row r="31" ht="13.5" thickBot="1"/>
    <row r="32" spans="1:5" ht="21.75" customHeight="1">
      <c r="A32" s="2" t="s">
        <v>0</v>
      </c>
      <c r="B32" s="3" t="s">
        <v>1</v>
      </c>
      <c r="C32" s="19" t="s">
        <v>145</v>
      </c>
      <c r="D32" s="19" t="s">
        <v>141</v>
      </c>
      <c r="E32" s="27" t="s">
        <v>144</v>
      </c>
    </row>
    <row r="33" spans="1:5" ht="19.5" customHeight="1" thickBot="1">
      <c r="A33" s="5"/>
      <c r="B33" s="6"/>
      <c r="C33" s="20" t="s">
        <v>146</v>
      </c>
      <c r="D33" s="20" t="s">
        <v>140</v>
      </c>
      <c r="E33" s="28"/>
    </row>
    <row r="34" spans="1:5" ht="12.75">
      <c r="A34" s="13" t="s">
        <v>30</v>
      </c>
      <c r="B34" s="14" t="s">
        <v>31</v>
      </c>
      <c r="C34" s="15">
        <v>5800</v>
      </c>
      <c r="D34" s="15">
        <v>0</v>
      </c>
      <c r="E34" s="15">
        <f>SUM(C34:D34)</f>
        <v>5800</v>
      </c>
    </row>
    <row r="35" spans="1:5" ht="12.75">
      <c r="A35" s="13" t="s">
        <v>32</v>
      </c>
      <c r="B35" s="14" t="s">
        <v>33</v>
      </c>
      <c r="C35" s="15">
        <v>0</v>
      </c>
      <c r="D35" s="15">
        <v>0</v>
      </c>
      <c r="E35" s="15">
        <f aca="true" t="shared" si="1" ref="E35:E43">SUM(C35:D35)</f>
        <v>0</v>
      </c>
    </row>
    <row r="36" spans="1:5" ht="12.75">
      <c r="A36" s="13" t="s">
        <v>34</v>
      </c>
      <c r="B36" s="14" t="s">
        <v>35</v>
      </c>
      <c r="C36" s="15">
        <v>0</v>
      </c>
      <c r="D36" s="15">
        <v>0</v>
      </c>
      <c r="E36" s="15">
        <f t="shared" si="1"/>
        <v>0</v>
      </c>
    </row>
    <row r="37" spans="1:5" ht="12.75">
      <c r="A37" s="13" t="s">
        <v>36</v>
      </c>
      <c r="B37" s="14" t="s">
        <v>37</v>
      </c>
      <c r="C37" s="15">
        <v>187750</v>
      </c>
      <c r="D37" s="15">
        <v>0</v>
      </c>
      <c r="E37" s="15">
        <f t="shared" si="1"/>
        <v>187750</v>
      </c>
    </row>
    <row r="38" spans="1:5" ht="12.75">
      <c r="A38" s="13" t="s">
        <v>38</v>
      </c>
      <c r="B38" s="14" t="s">
        <v>39</v>
      </c>
      <c r="C38" s="15">
        <v>332900</v>
      </c>
      <c r="D38" s="15">
        <v>0</v>
      </c>
      <c r="E38" s="15">
        <f t="shared" si="1"/>
        <v>332900</v>
      </c>
    </row>
    <row r="39" spans="1:5" ht="12.75">
      <c r="A39" s="13" t="s">
        <v>40</v>
      </c>
      <c r="B39" s="14" t="s">
        <v>41</v>
      </c>
      <c r="C39" s="15">
        <v>0</v>
      </c>
      <c r="D39" s="15">
        <v>0</v>
      </c>
      <c r="E39" s="15">
        <f t="shared" si="1"/>
        <v>0</v>
      </c>
    </row>
    <row r="40" spans="1:5" ht="12.75">
      <c r="A40" s="13" t="s">
        <v>42</v>
      </c>
      <c r="B40" s="14" t="s">
        <v>43</v>
      </c>
      <c r="C40" s="15">
        <v>0</v>
      </c>
      <c r="D40" s="15">
        <v>0</v>
      </c>
      <c r="E40" s="15">
        <f t="shared" si="1"/>
        <v>0</v>
      </c>
    </row>
    <row r="41" spans="1:5" ht="12.75">
      <c r="A41" s="13" t="s">
        <v>44</v>
      </c>
      <c r="B41" s="14" t="s">
        <v>45</v>
      </c>
      <c r="C41" s="15">
        <v>0</v>
      </c>
      <c r="D41" s="15">
        <v>0</v>
      </c>
      <c r="E41" s="15">
        <f t="shared" si="1"/>
        <v>0</v>
      </c>
    </row>
    <row r="42" spans="1:5" ht="12.75">
      <c r="A42" s="13" t="s">
        <v>46</v>
      </c>
      <c r="B42" s="14" t="s">
        <v>47</v>
      </c>
      <c r="C42" s="15">
        <v>0</v>
      </c>
      <c r="D42" s="15">
        <v>0</v>
      </c>
      <c r="E42" s="15">
        <f t="shared" si="1"/>
        <v>0</v>
      </c>
    </row>
    <row r="43" spans="1:5" ht="13.5" thickBot="1">
      <c r="A43" s="13" t="s">
        <v>48</v>
      </c>
      <c r="B43" s="14" t="s">
        <v>49</v>
      </c>
      <c r="C43" s="15">
        <v>0</v>
      </c>
      <c r="D43" s="15">
        <v>0</v>
      </c>
      <c r="E43" s="15">
        <f t="shared" si="1"/>
        <v>0</v>
      </c>
    </row>
    <row r="44" spans="1:7" ht="13.5" thickBot="1">
      <c r="A44" s="7"/>
      <c r="B44" s="8" t="s">
        <v>50</v>
      </c>
      <c r="C44" s="9">
        <v>526450</v>
      </c>
      <c r="D44" s="9">
        <v>0</v>
      </c>
      <c r="E44" s="9">
        <f>SUM(C44:D44)</f>
        <v>526450</v>
      </c>
      <c r="G44" s="1"/>
    </row>
    <row r="45" spans="1:5" ht="13.5" thickBot="1">
      <c r="A45" s="16"/>
      <c r="B45" s="17"/>
      <c r="C45" s="17"/>
      <c r="D45" s="17"/>
      <c r="E45" s="17"/>
    </row>
    <row r="46" spans="1:5" ht="12.75">
      <c r="A46" s="13" t="s">
        <v>51</v>
      </c>
      <c r="B46" s="14" t="s">
        <v>52</v>
      </c>
      <c r="C46" s="15">
        <v>0</v>
      </c>
      <c r="D46" s="15">
        <v>0</v>
      </c>
      <c r="E46" s="15">
        <v>0</v>
      </c>
    </row>
    <row r="47" spans="1:5" ht="12.75">
      <c r="A47" s="13" t="s">
        <v>53</v>
      </c>
      <c r="B47" s="14" t="s">
        <v>54</v>
      </c>
      <c r="C47" s="15">
        <v>0</v>
      </c>
      <c r="D47" s="15">
        <v>0</v>
      </c>
      <c r="E47" s="15">
        <v>0</v>
      </c>
    </row>
    <row r="48" spans="1:5" ht="13.5" thickBot="1">
      <c r="A48" s="13" t="s">
        <v>55</v>
      </c>
      <c r="B48" s="14" t="s">
        <v>56</v>
      </c>
      <c r="C48" s="15">
        <v>0</v>
      </c>
      <c r="D48" s="15">
        <v>0</v>
      </c>
      <c r="E48" s="15">
        <v>0</v>
      </c>
    </row>
    <row r="49" spans="1:5" ht="13.5" thickBot="1">
      <c r="A49" s="7"/>
      <c r="B49" s="8" t="s">
        <v>57</v>
      </c>
      <c r="C49" s="9">
        <v>0</v>
      </c>
      <c r="D49" s="9">
        <v>0</v>
      </c>
      <c r="E49" s="9">
        <v>0</v>
      </c>
    </row>
    <row r="50" spans="1:7" ht="13.5" thickBot="1">
      <c r="A50" s="10"/>
      <c r="B50" s="11" t="s">
        <v>58</v>
      </c>
      <c r="C50" s="12">
        <v>40936450</v>
      </c>
      <c r="D50" s="12">
        <v>0</v>
      </c>
      <c r="E50" s="12">
        <f>SUM(C50:D50)</f>
        <v>40936450</v>
      </c>
      <c r="G50" s="1"/>
    </row>
    <row r="52" spans="1:3" ht="20.25">
      <c r="A52" s="29"/>
      <c r="B52" s="29"/>
      <c r="C52" s="29"/>
    </row>
    <row r="55" ht="13.5" thickBot="1"/>
    <row r="56" spans="1:5" ht="23.25" customHeight="1">
      <c r="A56" s="2" t="s">
        <v>0</v>
      </c>
      <c r="B56" s="3" t="s">
        <v>1</v>
      </c>
      <c r="C56" s="19" t="s">
        <v>145</v>
      </c>
      <c r="D56" s="19" t="s">
        <v>141</v>
      </c>
      <c r="E56" s="27" t="s">
        <v>144</v>
      </c>
    </row>
    <row r="57" spans="1:5" ht="15.75" customHeight="1" thickBot="1">
      <c r="A57" s="5"/>
      <c r="B57" s="6"/>
      <c r="C57" s="20" t="s">
        <v>146</v>
      </c>
      <c r="D57" s="20" t="s">
        <v>140</v>
      </c>
      <c r="E57" s="28"/>
    </row>
    <row r="58" spans="1:5" ht="12.75">
      <c r="A58" s="13" t="s">
        <v>59</v>
      </c>
      <c r="B58" s="14" t="s">
        <v>60</v>
      </c>
      <c r="C58" s="15">
        <v>814349</v>
      </c>
      <c r="D58" s="15">
        <v>0</v>
      </c>
      <c r="E58" s="15">
        <f>SUM(C58:D58)</f>
        <v>814349</v>
      </c>
    </row>
    <row r="59" spans="1:5" ht="12.75">
      <c r="A59" s="13" t="s">
        <v>61</v>
      </c>
      <c r="B59" s="14" t="s">
        <v>62</v>
      </c>
      <c r="C59" s="15">
        <v>0</v>
      </c>
      <c r="D59" s="15">
        <v>0</v>
      </c>
      <c r="E59" s="15">
        <f aca="true" t="shared" si="2" ref="E59:E70">SUM(C59:D59)</f>
        <v>0</v>
      </c>
    </row>
    <row r="60" spans="1:5" ht="12.75">
      <c r="A60" s="13" t="s">
        <v>63</v>
      </c>
      <c r="B60" s="14" t="s">
        <v>64</v>
      </c>
      <c r="C60" s="15">
        <v>0</v>
      </c>
      <c r="D60" s="15">
        <v>0</v>
      </c>
      <c r="E60" s="15">
        <f t="shared" si="2"/>
        <v>0</v>
      </c>
    </row>
    <row r="61" spans="1:5" ht="12.75">
      <c r="A61" s="13" t="s">
        <v>65</v>
      </c>
      <c r="B61" s="14" t="s">
        <v>66</v>
      </c>
      <c r="C61" s="15">
        <v>0</v>
      </c>
      <c r="D61" s="15">
        <v>0</v>
      </c>
      <c r="E61" s="15">
        <f t="shared" si="2"/>
        <v>0</v>
      </c>
    </row>
    <row r="62" spans="1:5" ht="12.75">
      <c r="A62" s="13" t="s">
        <v>67</v>
      </c>
      <c r="B62" s="14" t="s">
        <v>68</v>
      </c>
      <c r="C62" s="15">
        <v>340327</v>
      </c>
      <c r="D62" s="15">
        <v>0</v>
      </c>
      <c r="E62" s="15">
        <f t="shared" si="2"/>
        <v>340327</v>
      </c>
    </row>
    <row r="63" spans="1:5" ht="12.75">
      <c r="A63" s="13" t="s">
        <v>69</v>
      </c>
      <c r="B63" s="14" t="s">
        <v>70</v>
      </c>
      <c r="C63" s="15">
        <v>10075.3</v>
      </c>
      <c r="D63" s="15">
        <v>0</v>
      </c>
      <c r="E63" s="15">
        <f t="shared" si="2"/>
        <v>10075.3</v>
      </c>
    </row>
    <row r="64" spans="1:5" ht="12.75">
      <c r="A64" s="13" t="s">
        <v>71</v>
      </c>
      <c r="B64" s="14" t="s">
        <v>72</v>
      </c>
      <c r="C64" s="15">
        <v>0</v>
      </c>
      <c r="D64" s="15">
        <v>0</v>
      </c>
      <c r="E64" s="15">
        <f t="shared" si="2"/>
        <v>0</v>
      </c>
    </row>
    <row r="65" spans="1:5" ht="12.75">
      <c r="A65" s="13" t="s">
        <v>73</v>
      </c>
      <c r="B65" s="14" t="s">
        <v>74</v>
      </c>
      <c r="C65" s="15">
        <v>0</v>
      </c>
      <c r="D65" s="15">
        <v>0</v>
      </c>
      <c r="E65" s="15">
        <f t="shared" si="2"/>
        <v>0</v>
      </c>
    </row>
    <row r="66" spans="1:5" ht="12.75">
      <c r="A66" s="13" t="s">
        <v>75</v>
      </c>
      <c r="B66" s="14" t="s">
        <v>76</v>
      </c>
      <c r="C66" s="15">
        <v>0</v>
      </c>
      <c r="D66" s="15">
        <v>0</v>
      </c>
      <c r="E66" s="15">
        <f t="shared" si="2"/>
        <v>0</v>
      </c>
    </row>
    <row r="67" spans="1:5" ht="12.75">
      <c r="A67" s="13" t="s">
        <v>77</v>
      </c>
      <c r="B67" s="14" t="s">
        <v>78</v>
      </c>
      <c r="C67" s="15">
        <v>0</v>
      </c>
      <c r="D67" s="15">
        <v>0</v>
      </c>
      <c r="E67" s="15">
        <f t="shared" si="2"/>
        <v>0</v>
      </c>
    </row>
    <row r="68" spans="1:5" ht="12.75">
      <c r="A68" s="13" t="s">
        <v>77</v>
      </c>
      <c r="B68" s="14" t="s">
        <v>79</v>
      </c>
      <c r="C68" s="15">
        <v>0</v>
      </c>
      <c r="D68" s="15">
        <v>0</v>
      </c>
      <c r="E68" s="15">
        <f t="shared" si="2"/>
        <v>0</v>
      </c>
    </row>
    <row r="69" spans="1:5" ht="12.75">
      <c r="A69" s="13" t="s">
        <v>80</v>
      </c>
      <c r="B69" s="14" t="s">
        <v>81</v>
      </c>
      <c r="C69" s="15">
        <v>0</v>
      </c>
      <c r="D69" s="15">
        <v>0</v>
      </c>
      <c r="E69" s="15">
        <f t="shared" si="2"/>
        <v>0</v>
      </c>
    </row>
    <row r="70" spans="1:5" ht="13.5" thickBot="1">
      <c r="A70" s="13" t="s">
        <v>82</v>
      </c>
      <c r="B70" s="14" t="s">
        <v>83</v>
      </c>
      <c r="C70" s="15">
        <v>0</v>
      </c>
      <c r="D70" s="15">
        <v>0</v>
      </c>
      <c r="E70" s="15">
        <f t="shared" si="2"/>
        <v>0</v>
      </c>
    </row>
    <row r="71" spans="1:7" ht="13.5" thickBot="1">
      <c r="A71" s="7"/>
      <c r="B71" s="8" t="s">
        <v>84</v>
      </c>
      <c r="C71" s="9">
        <v>1164751.3</v>
      </c>
      <c r="D71" s="9">
        <v>0</v>
      </c>
      <c r="E71" s="9">
        <f>SUM(C71:D71)</f>
        <v>1164751.3</v>
      </c>
      <c r="G71" s="1"/>
    </row>
    <row r="72" spans="1:7" ht="13.5" thickBot="1">
      <c r="A72" s="10"/>
      <c r="B72" s="11" t="s">
        <v>85</v>
      </c>
      <c r="C72" s="12">
        <v>42101201.3</v>
      </c>
      <c r="D72" s="12">
        <v>0</v>
      </c>
      <c r="E72" s="12">
        <f>SUM(C72:D72)</f>
        <v>42101201.3</v>
      </c>
      <c r="G72" s="1"/>
    </row>
    <row r="73" spans="1:5" ht="13.5" thickBot="1">
      <c r="A73" s="10"/>
      <c r="B73" s="11" t="s">
        <v>86</v>
      </c>
      <c r="C73" s="12"/>
      <c r="D73" s="12"/>
      <c r="E73" s="12"/>
    </row>
    <row r="74" spans="1:5" ht="12.75">
      <c r="A74" s="13" t="s">
        <v>87</v>
      </c>
      <c r="B74" s="14" t="s">
        <v>88</v>
      </c>
      <c r="C74" s="15">
        <v>44163160.4</v>
      </c>
      <c r="D74" s="15">
        <v>1020027.9</v>
      </c>
      <c r="E74" s="15">
        <f>SUM(C74:D74)</f>
        <v>45183188.3</v>
      </c>
    </row>
    <row r="75" spans="1:5" ht="13.5" thickBot="1">
      <c r="A75" s="13" t="s">
        <v>89</v>
      </c>
      <c r="B75" s="14" t="s">
        <v>90</v>
      </c>
      <c r="C75" s="15">
        <v>7528639.6</v>
      </c>
      <c r="D75" s="15">
        <v>3628864.54</v>
      </c>
      <c r="E75" s="15">
        <f>SUM(C75:D75)</f>
        <v>11157504.14</v>
      </c>
    </row>
    <row r="76" spans="1:5" ht="13.5" thickBot="1">
      <c r="A76" s="10"/>
      <c r="B76" s="11" t="s">
        <v>91</v>
      </c>
      <c r="C76" s="12">
        <v>51691800</v>
      </c>
      <c r="D76" s="12">
        <f>SUM(D74:D75)</f>
        <v>4648892.44</v>
      </c>
      <c r="E76" s="12">
        <f>SUM(C76:D76)</f>
        <v>56340692.44</v>
      </c>
    </row>
    <row r="77" spans="1:7" ht="13.5" thickBot="1">
      <c r="A77" s="10"/>
      <c r="B77" s="11" t="s">
        <v>92</v>
      </c>
      <c r="C77" s="12">
        <v>-9590598.7</v>
      </c>
      <c r="D77" s="12">
        <f>D72-D76</f>
        <v>-4648892.44</v>
      </c>
      <c r="E77" s="12">
        <f>SUM(C77:D77)</f>
        <v>-14239491.14</v>
      </c>
      <c r="G77" s="1"/>
    </row>
    <row r="79" spans="1:3" ht="20.25">
      <c r="A79" s="29"/>
      <c r="B79" s="29"/>
      <c r="C79" s="29"/>
    </row>
    <row r="82" ht="13.5" thickBot="1"/>
    <row r="83" spans="1:5" ht="22.5" customHeight="1">
      <c r="A83" s="2" t="s">
        <v>0</v>
      </c>
      <c r="B83" s="3" t="s">
        <v>1</v>
      </c>
      <c r="C83" s="19" t="s">
        <v>145</v>
      </c>
      <c r="D83" s="19" t="s">
        <v>141</v>
      </c>
      <c r="E83" s="27" t="s">
        <v>144</v>
      </c>
    </row>
    <row r="84" spans="1:5" ht="14.25" customHeight="1" thickBot="1">
      <c r="A84" s="5"/>
      <c r="B84" s="6"/>
      <c r="C84" s="20" t="s">
        <v>146</v>
      </c>
      <c r="D84" s="20" t="s">
        <v>140</v>
      </c>
      <c r="E84" s="28"/>
    </row>
    <row r="85" spans="1:5" ht="12.75">
      <c r="A85" s="13" t="s">
        <v>93</v>
      </c>
      <c r="B85" s="14" t="s">
        <v>94</v>
      </c>
      <c r="C85" s="15">
        <v>0</v>
      </c>
      <c r="D85" s="15">
        <v>0</v>
      </c>
      <c r="E85" s="15">
        <v>0</v>
      </c>
    </row>
    <row r="86" spans="1:5" ht="12.75">
      <c r="A86" s="13" t="s">
        <v>95</v>
      </c>
      <c r="B86" s="14" t="s">
        <v>96</v>
      </c>
      <c r="C86" s="15">
        <v>0</v>
      </c>
      <c r="D86" s="15">
        <v>0</v>
      </c>
      <c r="E86" s="15">
        <v>0</v>
      </c>
    </row>
    <row r="87" spans="1:5" ht="12.75">
      <c r="A87" s="13" t="s">
        <v>97</v>
      </c>
      <c r="B87" s="14" t="s">
        <v>98</v>
      </c>
      <c r="C87" s="15">
        <v>0</v>
      </c>
      <c r="D87" s="15">
        <v>0</v>
      </c>
      <c r="E87" s="15">
        <v>0</v>
      </c>
    </row>
    <row r="88" spans="1:5" ht="12.75">
      <c r="A88" s="13" t="s">
        <v>99</v>
      </c>
      <c r="B88" s="14" t="s">
        <v>100</v>
      </c>
      <c r="C88" s="15">
        <v>-795189</v>
      </c>
      <c r="D88" s="15">
        <v>0</v>
      </c>
      <c r="E88" s="15">
        <v>-795189</v>
      </c>
    </row>
    <row r="89" spans="1:5" ht="12.75">
      <c r="A89" s="13" t="s">
        <v>101</v>
      </c>
      <c r="B89" s="14" t="s">
        <v>102</v>
      </c>
      <c r="C89" s="15">
        <v>10895863</v>
      </c>
      <c r="D89" s="15">
        <v>4648892.44</v>
      </c>
      <c r="E89" s="15">
        <f>SUM(C89:D89)</f>
        <v>15544755.440000001</v>
      </c>
    </row>
    <row r="90" spans="1:5" ht="12.75">
      <c r="A90" s="13" t="s">
        <v>101</v>
      </c>
      <c r="B90" s="14" t="s">
        <v>103</v>
      </c>
      <c r="C90" s="15">
        <v>-510075.3</v>
      </c>
      <c r="D90" s="22">
        <v>0</v>
      </c>
      <c r="E90" s="15">
        <v>-510075.3</v>
      </c>
    </row>
    <row r="91" spans="1:5" ht="12.75">
      <c r="A91" s="13" t="s">
        <v>101</v>
      </c>
      <c r="B91" s="14" t="s">
        <v>104</v>
      </c>
      <c r="C91" s="15">
        <v>10385787.7</v>
      </c>
      <c r="D91" s="15">
        <f>SUM(D89:D90)</f>
        <v>4648892.44</v>
      </c>
      <c r="E91" s="15">
        <f>SUM(E89:E90)</f>
        <v>15034680.14</v>
      </c>
    </row>
    <row r="92" spans="1:5" ht="12.75">
      <c r="A92" s="13" t="s">
        <v>105</v>
      </c>
      <c r="B92" s="14" t="s">
        <v>106</v>
      </c>
      <c r="C92" s="15">
        <v>0</v>
      </c>
      <c r="D92" s="15">
        <v>0</v>
      </c>
      <c r="E92" s="15">
        <v>0</v>
      </c>
    </row>
    <row r="93" spans="1:5" ht="12.75">
      <c r="A93" s="13" t="s">
        <v>107</v>
      </c>
      <c r="B93" s="14" t="s">
        <v>108</v>
      </c>
      <c r="C93" s="15">
        <v>0</v>
      </c>
      <c r="D93" s="15">
        <v>0</v>
      </c>
      <c r="E93" s="15">
        <v>0</v>
      </c>
    </row>
    <row r="94" spans="1:5" ht="12.75">
      <c r="A94" s="13" t="s">
        <v>109</v>
      </c>
      <c r="B94" s="14" t="s">
        <v>110</v>
      </c>
      <c r="C94" s="15">
        <v>0</v>
      </c>
      <c r="D94" s="15">
        <v>0</v>
      </c>
      <c r="E94" s="15">
        <v>0</v>
      </c>
    </row>
    <row r="95" spans="1:5" ht="13.5" thickBot="1">
      <c r="A95" s="16"/>
      <c r="B95" s="17"/>
      <c r="C95" s="17"/>
      <c r="D95" s="23"/>
      <c r="E95" s="23"/>
    </row>
    <row r="96" spans="1:5" ht="13.5" thickBot="1">
      <c r="A96" s="10"/>
      <c r="B96" s="11" t="s">
        <v>111</v>
      </c>
      <c r="C96" s="12">
        <v>9590598.7</v>
      </c>
      <c r="D96" s="12">
        <f>D88+D91</f>
        <v>4648892.44</v>
      </c>
      <c r="E96" s="12">
        <f>E88+E91</f>
        <v>14239491.14</v>
      </c>
    </row>
    <row r="97" spans="1:5" ht="13.5" thickBot="1">
      <c r="A97" s="16"/>
      <c r="B97" s="17"/>
      <c r="C97" s="17"/>
      <c r="D97" s="23"/>
      <c r="E97" s="23"/>
    </row>
    <row r="98" spans="1:5" ht="13.5" thickBot="1">
      <c r="A98" s="10"/>
      <c r="B98" s="11" t="s">
        <v>112</v>
      </c>
      <c r="C98" s="12">
        <v>0</v>
      </c>
      <c r="D98" s="12">
        <f>D72-D76+D96</f>
        <v>0</v>
      </c>
      <c r="E98" s="12">
        <f>E72-E76+E96</f>
        <v>0</v>
      </c>
    </row>
  </sheetData>
  <sheetProtection/>
  <mergeCells count="8">
    <mergeCell ref="A3:E3"/>
    <mergeCell ref="E7:E8"/>
    <mergeCell ref="E32:E33"/>
    <mergeCell ref="E56:E57"/>
    <mergeCell ref="E83:E84"/>
    <mergeCell ref="A28:C28"/>
    <mergeCell ref="A52:C52"/>
    <mergeCell ref="A79:C79"/>
  </mergeCells>
  <printOptions/>
  <pageMargins left="0.7874015748031497" right="0.7874015748031497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bestFit="1" customWidth="1"/>
    <col min="2" max="2" width="26.25390625" style="1" customWidth="1"/>
    <col min="3" max="3" width="12.875" style="1" bestFit="1" customWidth="1"/>
    <col min="4" max="4" width="10.625" style="0" customWidth="1"/>
    <col min="5" max="5" width="13.00390625" style="0" customWidth="1"/>
    <col min="7" max="7" width="12.75390625" style="0" bestFit="1" customWidth="1"/>
  </cols>
  <sheetData>
    <row r="2" spans="1:5" ht="15" customHeight="1">
      <c r="A2" s="30" t="s">
        <v>142</v>
      </c>
      <c r="B2" s="30"/>
      <c r="C2" s="30"/>
      <c r="D2" s="30"/>
      <c r="E2" s="30"/>
    </row>
    <row r="3" spans="1:5" ht="15" customHeight="1">
      <c r="A3" s="30" t="s">
        <v>143</v>
      </c>
      <c r="B3" s="30"/>
      <c r="C3" s="30"/>
      <c r="D3" s="30"/>
      <c r="E3" s="30"/>
    </row>
    <row r="4" spans="1:3" ht="13.5" thickBot="1">
      <c r="A4" s="16"/>
      <c r="B4" s="17"/>
      <c r="C4" s="17"/>
    </row>
    <row r="5" spans="1:5" ht="21.75" customHeight="1">
      <c r="A5" s="2" t="s">
        <v>114</v>
      </c>
      <c r="B5" s="3" t="s">
        <v>115</v>
      </c>
      <c r="C5" s="19" t="s">
        <v>145</v>
      </c>
      <c r="D5" s="19" t="s">
        <v>141</v>
      </c>
      <c r="E5" s="27" t="s">
        <v>144</v>
      </c>
    </row>
    <row r="6" spans="1:5" ht="15" customHeight="1" thickBot="1">
      <c r="A6" s="5"/>
      <c r="B6" s="6"/>
      <c r="C6" s="20" t="s">
        <v>146</v>
      </c>
      <c r="D6" s="20" t="s">
        <v>140</v>
      </c>
      <c r="E6" s="28"/>
    </row>
    <row r="7" spans="1:5" ht="13.5" thickBot="1">
      <c r="A7" s="7"/>
      <c r="B7" s="8" t="s">
        <v>116</v>
      </c>
      <c r="C7" s="9">
        <v>7528639.6</v>
      </c>
      <c r="D7" s="9">
        <f>SUM(D8:D17)</f>
        <v>3628864.5399999996</v>
      </c>
      <c r="E7" s="9">
        <f>SUM(C7:D7)</f>
        <v>11157504.139999999</v>
      </c>
    </row>
    <row r="8" spans="1:5" ht="12.75">
      <c r="A8" s="18" t="s">
        <v>117</v>
      </c>
      <c r="B8" s="14" t="s">
        <v>118</v>
      </c>
      <c r="C8" s="15">
        <v>187600</v>
      </c>
      <c r="D8" s="15">
        <v>209868.5</v>
      </c>
      <c r="E8" s="15">
        <f aca="true" t="shared" si="0" ref="E8:E17">SUM(C8:D8)</f>
        <v>397468.5</v>
      </c>
    </row>
    <row r="9" spans="1:5" ht="12.75">
      <c r="A9" s="18" t="s">
        <v>119</v>
      </c>
      <c r="B9" s="14" t="s">
        <v>138</v>
      </c>
      <c r="C9" s="15">
        <v>1280000</v>
      </c>
      <c r="D9" s="15">
        <v>779647.5</v>
      </c>
      <c r="E9" s="15">
        <f t="shared" si="0"/>
        <v>2059647.5</v>
      </c>
    </row>
    <row r="10" spans="1:5" ht="12.75">
      <c r="A10" s="18" t="s">
        <v>120</v>
      </c>
      <c r="B10" s="14" t="s">
        <v>121</v>
      </c>
      <c r="C10" s="15">
        <v>3250000</v>
      </c>
      <c r="D10" s="15">
        <v>1747622.04</v>
      </c>
      <c r="E10" s="15">
        <f t="shared" si="0"/>
        <v>4997622.04</v>
      </c>
    </row>
    <row r="11" spans="1:5" ht="12.75">
      <c r="A11" s="18" t="s">
        <v>122</v>
      </c>
      <c r="B11" s="14" t="s">
        <v>123</v>
      </c>
      <c r="C11" s="15">
        <v>410000</v>
      </c>
      <c r="D11" s="15">
        <v>96795.4</v>
      </c>
      <c r="E11" s="15">
        <f t="shared" si="0"/>
        <v>506795.4</v>
      </c>
    </row>
    <row r="12" spans="1:5" ht="12.75">
      <c r="A12" s="18" t="s">
        <v>124</v>
      </c>
      <c r="B12" s="14" t="s">
        <v>125</v>
      </c>
      <c r="C12" s="15">
        <v>380000</v>
      </c>
      <c r="D12" s="15">
        <v>70743.8</v>
      </c>
      <c r="E12" s="15">
        <f t="shared" si="0"/>
        <v>450743.8</v>
      </c>
    </row>
    <row r="13" spans="1:5" ht="12.75">
      <c r="A13" s="18" t="s">
        <v>126</v>
      </c>
      <c r="B13" s="14" t="s">
        <v>127</v>
      </c>
      <c r="C13" s="15">
        <v>199961.7</v>
      </c>
      <c r="D13" s="15">
        <v>129553.4</v>
      </c>
      <c r="E13" s="15">
        <f t="shared" si="0"/>
        <v>329515.1</v>
      </c>
    </row>
    <row r="14" spans="1:5" ht="12.75">
      <c r="A14" s="18" t="s">
        <v>128</v>
      </c>
      <c r="B14" s="14" t="s">
        <v>129</v>
      </c>
      <c r="C14" s="15">
        <v>90000</v>
      </c>
      <c r="D14" s="15">
        <v>136749.1</v>
      </c>
      <c r="E14" s="15">
        <f t="shared" si="0"/>
        <v>226749.1</v>
      </c>
    </row>
    <row r="15" spans="1:5" ht="12.75">
      <c r="A15" s="18" t="s">
        <v>130</v>
      </c>
      <c r="B15" s="14" t="s">
        <v>131</v>
      </c>
      <c r="C15" s="15">
        <v>560000</v>
      </c>
      <c r="D15" s="15">
        <v>193660</v>
      </c>
      <c r="E15" s="15">
        <f t="shared" si="0"/>
        <v>753660</v>
      </c>
    </row>
    <row r="16" spans="1:5" ht="12.75">
      <c r="A16" s="18" t="s">
        <v>132</v>
      </c>
      <c r="B16" s="14" t="s">
        <v>133</v>
      </c>
      <c r="C16" s="15">
        <v>891039.6</v>
      </c>
      <c r="D16" s="15">
        <v>264224.8</v>
      </c>
      <c r="E16" s="15">
        <f t="shared" si="0"/>
        <v>1155264.4</v>
      </c>
    </row>
    <row r="17" spans="1:5" ht="13.5" thickBot="1">
      <c r="A17" s="18" t="s">
        <v>134</v>
      </c>
      <c r="B17" s="14" t="s">
        <v>135</v>
      </c>
      <c r="C17" s="15">
        <v>280038.3</v>
      </c>
      <c r="D17" s="15">
        <v>0</v>
      </c>
      <c r="E17" s="15">
        <f t="shared" si="0"/>
        <v>280038.3</v>
      </c>
    </row>
    <row r="18" spans="1:5" ht="13.5" thickBot="1">
      <c r="A18" s="7"/>
      <c r="B18" s="8"/>
      <c r="C18" s="9"/>
      <c r="D18" s="9"/>
      <c r="E18" s="9"/>
    </row>
    <row r="21" spans="1:3" ht="13.5" thickBot="1">
      <c r="A21" s="16"/>
      <c r="B21" s="17"/>
      <c r="C21" s="17"/>
    </row>
    <row r="22" spans="1:5" ht="22.5">
      <c r="A22" s="2" t="s">
        <v>114</v>
      </c>
      <c r="B22" s="3" t="s">
        <v>115</v>
      </c>
      <c r="C22" s="19" t="s">
        <v>145</v>
      </c>
      <c r="D22" s="4" t="s">
        <v>139</v>
      </c>
      <c r="E22" s="27" t="s">
        <v>144</v>
      </c>
    </row>
    <row r="23" spans="1:5" ht="17.25" customHeight="1" thickBot="1">
      <c r="A23" s="5"/>
      <c r="B23" s="6"/>
      <c r="C23" s="21" t="s">
        <v>146</v>
      </c>
      <c r="D23" s="21" t="s">
        <v>140</v>
      </c>
      <c r="E23" s="28"/>
    </row>
    <row r="24" spans="1:7" ht="13.5" thickBot="1">
      <c r="A24" s="7"/>
      <c r="B24" s="8" t="s">
        <v>136</v>
      </c>
      <c r="C24" s="9">
        <v>44163160.4</v>
      </c>
      <c r="D24" s="9">
        <f>SUM(D25:D34)</f>
        <v>1020027.8999999999</v>
      </c>
      <c r="E24" s="9">
        <f>SUM(E25:E34)</f>
        <v>45183188.3</v>
      </c>
      <c r="G24" s="1"/>
    </row>
    <row r="25" spans="1:5" ht="12.75">
      <c r="A25" s="18" t="s">
        <v>117</v>
      </c>
      <c r="B25" s="14" t="s">
        <v>118</v>
      </c>
      <c r="C25" s="15">
        <v>352799.5</v>
      </c>
      <c r="D25" s="15">
        <v>37937</v>
      </c>
      <c r="E25" s="15">
        <f>SUM(C25:D25)</f>
        <v>390736.5</v>
      </c>
    </row>
    <row r="26" spans="1:5" ht="12.75">
      <c r="A26" s="18" t="s">
        <v>119</v>
      </c>
      <c r="B26" s="14" t="s">
        <v>138</v>
      </c>
      <c r="C26" s="15">
        <v>1660030.7</v>
      </c>
      <c r="D26" s="15">
        <v>45301.8</v>
      </c>
      <c r="E26" s="15">
        <f aca="true" t="shared" si="1" ref="E26:E34">SUM(C26:D26)</f>
        <v>1705332.5</v>
      </c>
    </row>
    <row r="27" spans="1:5" ht="12.75">
      <c r="A27" s="18" t="s">
        <v>120</v>
      </c>
      <c r="B27" s="14" t="s">
        <v>121</v>
      </c>
      <c r="C27" s="15">
        <v>16819829.9</v>
      </c>
      <c r="D27" s="15">
        <v>133648.1</v>
      </c>
      <c r="E27" s="15">
        <f t="shared" si="1"/>
        <v>16953478</v>
      </c>
    </row>
    <row r="28" spans="1:5" ht="12.75">
      <c r="A28" s="18" t="s">
        <v>122</v>
      </c>
      <c r="B28" s="14" t="s">
        <v>123</v>
      </c>
      <c r="C28" s="15">
        <v>10229397.8</v>
      </c>
      <c r="D28" s="15">
        <v>16494.6</v>
      </c>
      <c r="E28" s="15">
        <f t="shared" si="1"/>
        <v>10245892.4</v>
      </c>
    </row>
    <row r="29" spans="1:5" ht="12.75">
      <c r="A29" s="18" t="s">
        <v>124</v>
      </c>
      <c r="B29" s="14" t="s">
        <v>125</v>
      </c>
      <c r="C29" s="15">
        <v>1466988.2</v>
      </c>
      <c r="D29" s="15">
        <v>92783</v>
      </c>
      <c r="E29" s="15">
        <f t="shared" si="1"/>
        <v>1559771.2</v>
      </c>
    </row>
    <row r="30" spans="1:5" ht="12.75">
      <c r="A30" s="18" t="s">
        <v>126</v>
      </c>
      <c r="B30" s="14" t="s">
        <v>127</v>
      </c>
      <c r="C30" s="15">
        <v>1412695.8</v>
      </c>
      <c r="D30" s="15">
        <v>61490.5</v>
      </c>
      <c r="E30" s="15">
        <f t="shared" si="1"/>
        <v>1474186.3</v>
      </c>
    </row>
    <row r="31" spans="1:5" ht="12.75">
      <c r="A31" s="18" t="s">
        <v>128</v>
      </c>
      <c r="B31" s="14" t="s">
        <v>129</v>
      </c>
      <c r="C31" s="15">
        <v>2120639.6</v>
      </c>
      <c r="D31" s="15">
        <v>60092.7</v>
      </c>
      <c r="E31" s="15">
        <f t="shared" si="1"/>
        <v>2180732.3000000003</v>
      </c>
    </row>
    <row r="32" spans="1:5" ht="12.75">
      <c r="A32" s="18" t="s">
        <v>130</v>
      </c>
      <c r="B32" s="14" t="s">
        <v>131</v>
      </c>
      <c r="C32" s="15">
        <v>484747.5</v>
      </c>
      <c r="D32" s="15">
        <v>192400</v>
      </c>
      <c r="E32" s="15">
        <f t="shared" si="1"/>
        <v>677147.5</v>
      </c>
    </row>
    <row r="33" spans="1:5" ht="12.75">
      <c r="A33" s="18" t="s">
        <v>132</v>
      </c>
      <c r="B33" s="14" t="s">
        <v>133</v>
      </c>
      <c r="C33" s="15">
        <v>3229463.2</v>
      </c>
      <c r="D33" s="15">
        <v>379880.2</v>
      </c>
      <c r="E33" s="15">
        <f t="shared" si="1"/>
        <v>3609343.4000000004</v>
      </c>
    </row>
    <row r="34" spans="1:5" ht="13.5" thickBot="1">
      <c r="A34" s="18" t="s">
        <v>134</v>
      </c>
      <c r="B34" s="14" t="s">
        <v>135</v>
      </c>
      <c r="C34" s="15">
        <v>6386568.2</v>
      </c>
      <c r="D34" s="15">
        <v>0</v>
      </c>
      <c r="E34" s="15">
        <f t="shared" si="1"/>
        <v>6386568.2</v>
      </c>
    </row>
    <row r="35" spans="1:5" ht="13.5" thickBot="1">
      <c r="A35" s="7"/>
      <c r="B35" s="8"/>
      <c r="C35" s="9"/>
      <c r="D35" s="9"/>
      <c r="E35" s="9"/>
    </row>
    <row r="36" spans="4:5" ht="12.75">
      <c r="D36" s="24"/>
      <c r="E36" s="24"/>
    </row>
    <row r="37" spans="4:5" ht="12.75">
      <c r="D37" s="24"/>
      <c r="E37" s="24"/>
    </row>
    <row r="38" spans="4:5" ht="13.5" thickBot="1">
      <c r="D38" s="24"/>
      <c r="E38" s="24"/>
    </row>
    <row r="39" spans="1:5" ht="22.5">
      <c r="A39" s="2" t="s">
        <v>114</v>
      </c>
      <c r="B39" s="3" t="s">
        <v>115</v>
      </c>
      <c r="C39" s="19" t="s">
        <v>145</v>
      </c>
      <c r="D39" s="4" t="s">
        <v>139</v>
      </c>
      <c r="E39" s="27" t="s">
        <v>144</v>
      </c>
    </row>
    <row r="40" spans="1:5" ht="18" customHeight="1" thickBot="1">
      <c r="A40" s="5"/>
      <c r="B40" s="6"/>
      <c r="C40" s="21" t="s">
        <v>146</v>
      </c>
      <c r="D40" s="21" t="s">
        <v>140</v>
      </c>
      <c r="E40" s="28"/>
    </row>
    <row r="41" spans="1:5" ht="13.5" thickBot="1">
      <c r="A41" s="7"/>
      <c r="B41" s="8" t="s">
        <v>137</v>
      </c>
      <c r="C41" s="9">
        <v>51691800</v>
      </c>
      <c r="D41" s="9">
        <f>D7+D24</f>
        <v>4648892.4399999995</v>
      </c>
      <c r="E41" s="9">
        <f>E7+E24</f>
        <v>56340692.44</v>
      </c>
    </row>
    <row r="42" spans="1:5" ht="12.75">
      <c r="A42" s="18" t="s">
        <v>117</v>
      </c>
      <c r="B42" s="14" t="s">
        <v>118</v>
      </c>
      <c r="C42" s="15">
        <v>540399.5</v>
      </c>
      <c r="D42" s="15">
        <v>247805.5</v>
      </c>
      <c r="E42" s="15">
        <f>SUM(C42:D42)</f>
        <v>788205</v>
      </c>
    </row>
    <row r="43" spans="1:5" ht="12.75">
      <c r="A43" s="18" t="s">
        <v>119</v>
      </c>
      <c r="B43" s="14" t="s">
        <v>138</v>
      </c>
      <c r="C43" s="15">
        <v>2940030.7</v>
      </c>
      <c r="D43" s="15">
        <v>824949.3</v>
      </c>
      <c r="E43" s="15">
        <f aca="true" t="shared" si="2" ref="E43:E51">SUM(C43:D43)</f>
        <v>3764980</v>
      </c>
    </row>
    <row r="44" spans="1:5" ht="12.75">
      <c r="A44" s="18" t="s">
        <v>120</v>
      </c>
      <c r="B44" s="14" t="s">
        <v>121</v>
      </c>
      <c r="C44" s="15">
        <v>20069829.9</v>
      </c>
      <c r="D44" s="15">
        <v>1881270.14</v>
      </c>
      <c r="E44" s="15">
        <f t="shared" si="2"/>
        <v>21951100.04</v>
      </c>
    </row>
    <row r="45" spans="1:5" ht="12.75">
      <c r="A45" s="18" t="s">
        <v>122</v>
      </c>
      <c r="B45" s="14" t="s">
        <v>123</v>
      </c>
      <c r="C45" s="15">
        <v>10639397.8</v>
      </c>
      <c r="D45" s="15">
        <v>113290</v>
      </c>
      <c r="E45" s="15">
        <f t="shared" si="2"/>
        <v>10752687.8</v>
      </c>
    </row>
    <row r="46" spans="1:5" ht="12.75">
      <c r="A46" s="18" t="s">
        <v>124</v>
      </c>
      <c r="B46" s="14" t="s">
        <v>125</v>
      </c>
      <c r="C46" s="15">
        <v>1846988.2</v>
      </c>
      <c r="D46" s="15">
        <v>163526.8</v>
      </c>
      <c r="E46" s="15">
        <f t="shared" si="2"/>
        <v>2010515</v>
      </c>
    </row>
    <row r="47" spans="1:5" ht="12.75">
      <c r="A47" s="18" t="s">
        <v>126</v>
      </c>
      <c r="B47" s="14" t="s">
        <v>127</v>
      </c>
      <c r="C47" s="15">
        <v>1612657.5</v>
      </c>
      <c r="D47" s="15">
        <v>191043.9</v>
      </c>
      <c r="E47" s="15">
        <f t="shared" si="2"/>
        <v>1803701.4</v>
      </c>
    </row>
    <row r="48" spans="1:5" ht="12.75">
      <c r="A48" s="18" t="s">
        <v>128</v>
      </c>
      <c r="B48" s="14" t="s">
        <v>129</v>
      </c>
      <c r="C48" s="15">
        <v>2210639.6</v>
      </c>
      <c r="D48" s="15">
        <v>196841.8</v>
      </c>
      <c r="E48" s="15">
        <f t="shared" si="2"/>
        <v>2407481.4</v>
      </c>
    </row>
    <row r="49" spans="1:5" ht="12.75">
      <c r="A49" s="18" t="s">
        <v>130</v>
      </c>
      <c r="B49" s="14" t="s">
        <v>131</v>
      </c>
      <c r="C49" s="15">
        <v>1044747.5</v>
      </c>
      <c r="D49" s="15">
        <v>386060</v>
      </c>
      <c r="E49" s="15">
        <f t="shared" si="2"/>
        <v>1430807.5</v>
      </c>
    </row>
    <row r="50" spans="1:5" ht="12.75">
      <c r="A50" s="18" t="s">
        <v>132</v>
      </c>
      <c r="B50" s="14" t="s">
        <v>133</v>
      </c>
      <c r="C50" s="15">
        <v>4120502.8</v>
      </c>
      <c r="D50" s="15">
        <v>644105</v>
      </c>
      <c r="E50" s="15">
        <f t="shared" si="2"/>
        <v>4764607.8</v>
      </c>
    </row>
    <row r="51" spans="1:5" ht="13.5" thickBot="1">
      <c r="A51" s="18" t="s">
        <v>134</v>
      </c>
      <c r="B51" s="14" t="s">
        <v>135</v>
      </c>
      <c r="C51" s="15">
        <v>6666606.5</v>
      </c>
      <c r="D51" s="15">
        <v>0</v>
      </c>
      <c r="E51" s="15">
        <f t="shared" si="2"/>
        <v>6666606.5</v>
      </c>
    </row>
    <row r="52" spans="1:5" ht="13.5" thickBot="1">
      <c r="A52" s="7"/>
      <c r="B52" s="8"/>
      <c r="C52" s="9"/>
      <c r="D52" s="9"/>
      <c r="E52" s="9"/>
    </row>
    <row r="55" ht="12.75">
      <c r="D55" s="1"/>
    </row>
  </sheetData>
  <sheetProtection/>
  <mergeCells count="5">
    <mergeCell ref="E39:E40"/>
    <mergeCell ref="A2:E2"/>
    <mergeCell ref="A3:E3"/>
    <mergeCell ref="E5:E6"/>
    <mergeCell ref="E22:E23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Paneš Patrik (MHMP)</cp:lastModifiedBy>
  <cp:lastPrinted>2015-02-02T12:25:55Z</cp:lastPrinted>
  <dcterms:created xsi:type="dcterms:W3CDTF">2001-10-24T13:08:44Z</dcterms:created>
  <dcterms:modified xsi:type="dcterms:W3CDTF">2015-05-18T11:37:09Z</dcterms:modified>
  <cp:category/>
  <cp:version/>
  <cp:contentType/>
  <cp:contentStatus/>
</cp:coreProperties>
</file>