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180" windowHeight="8640" activeTab="0"/>
  </bookViews>
  <sheets>
    <sheet name="sumář" sheetId="1" r:id="rId1"/>
    <sheet name="gymnázia" sheetId="2" r:id="rId2"/>
    <sheet name="SOŠ" sheetId="3" r:id="rId3"/>
    <sheet name="VOŠ" sheetId="4" r:id="rId4"/>
    <sheet name="Spec." sheetId="5" r:id="rId5"/>
    <sheet name="SOU" sheetId="6" r:id="rId6"/>
    <sheet name="PPP, DM a DD" sheetId="7" r:id="rId7"/>
    <sheet name="ZUŠ" sheetId="8" r:id="rId8"/>
    <sheet name="DDM a ŠJ" sheetId="9" r:id="rId9"/>
    <sheet name="Limit na platy" sheetId="10" r:id="rId10"/>
  </sheets>
  <definedNames>
    <definedName name="_xlnm.Print_Titles" localSheetId="1">'gymnázia'!$A:$A</definedName>
    <definedName name="_xlnm.Print_Titles" localSheetId="2">'SOŠ'!$A:$A</definedName>
    <definedName name="_xlnm.Print_Titles" localSheetId="5">'SOU'!$A:$A</definedName>
    <definedName name="_xlnm.Print_Titles" localSheetId="4">'Spec.'!$A:$B,'Spec.'!$2:$4</definedName>
    <definedName name="_xlnm.Print_Titles" localSheetId="0">'sumář'!$A:$A</definedName>
    <definedName name="_xlnm.Print_Titles" localSheetId="3">'VOŠ'!$A:$A</definedName>
  </definedNames>
  <calcPr fullCalcOnLoad="1"/>
</workbook>
</file>

<file path=xl/sharedStrings.xml><?xml version="1.0" encoding="utf-8"?>
<sst xmlns="http://schemas.openxmlformats.org/spreadsheetml/2006/main" count="416" uniqueCount="270">
  <si>
    <t>platy</t>
  </si>
  <si>
    <t>odvody</t>
  </si>
  <si>
    <t>CELKEM</t>
  </si>
  <si>
    <t>Celkem</t>
  </si>
  <si>
    <t>Speciální školy</t>
  </si>
  <si>
    <t>Základní škola a Mateřská škola při Všeobecné fakultní nemocnici, Praha 2, Ke Karlovu 2</t>
  </si>
  <si>
    <t>Základní škola a Střední škola, Praha 4, Kupeckého 576</t>
  </si>
  <si>
    <t>Základní škola, Praha 4, Boleslavova 1</t>
  </si>
  <si>
    <t>Mateřská škola speciální, Praha 4, Na Lysinách 6</t>
  </si>
  <si>
    <t>00638625</t>
  </si>
  <si>
    <t>Mateřská škola speciální Sluníčko, Praha 5, Deylova 3</t>
  </si>
  <si>
    <t>Střední škola, Základní škola a Mateřská škola pro sluchově postižené, Praha 5, Výmolova 169</t>
  </si>
  <si>
    <t>Základní škola praktická a Základní škola speciální Lužiny, Praha 5, Trávníčkova 1743</t>
  </si>
  <si>
    <t>Základní škola a Mateřská škola při FN Motol, Praha 5, V Úvalu 1</t>
  </si>
  <si>
    <t>Gymnázium pro zrakově postižené a Střední odborná škola pro zrakově postižené, Praha 5, Radlická 115</t>
  </si>
  <si>
    <t>Mateřská škola speciální, Praha 8, Drahaňská 7</t>
  </si>
  <si>
    <t>Mateřská škola speciální, Praha 8, Štíbrova 1691</t>
  </si>
  <si>
    <t>Základní škola logopedická a Základní škola praktická, Praha 8, Libčická 399</t>
  </si>
  <si>
    <t>Základní škola a Mateřská škola, Praha 8, Za Invalidovnou 3</t>
  </si>
  <si>
    <t>Mateřská škola speciální, Základní škola praktická a Základní škola speciální, Praha 9, Bártlova 83</t>
  </si>
  <si>
    <t>Základní škola Tolerance, Praha 9, Mochovská 570</t>
  </si>
  <si>
    <t>Základní škola, Praha 10, Práčská 37</t>
  </si>
  <si>
    <t>Střední škola, Základní  škola a Mateřská škola, Praha 10, Chotouňská 476</t>
  </si>
  <si>
    <t>Základní škola, Praha 10, Vachkova 941</t>
  </si>
  <si>
    <t>Základní škola logopedická a Mateřská škola logopedická, Praha 10, Moskevská 29</t>
  </si>
  <si>
    <t>Základní škola speciální, Praha 10, Starostrašnická 45</t>
  </si>
  <si>
    <t>§</t>
  </si>
  <si>
    <t>00549185</t>
  </si>
  <si>
    <t>Střední odborné učiliště, Praha 4, Ohradní 57</t>
  </si>
  <si>
    <t>Střední odborné učiliště potravinářské, Praha 4 - Písnice, Libušská 320/111</t>
  </si>
  <si>
    <t>00639214</t>
  </si>
  <si>
    <t>00638846</t>
  </si>
  <si>
    <t>00069621</t>
  </si>
  <si>
    <t>00639494</t>
  </si>
  <si>
    <t>Odborné učiliště a Praktická škola, Praha 8, Chabařovická 4/1125</t>
  </si>
  <si>
    <t>Střední odborné učiliště kadeřnické, Praha 8, Karlínské nám. 8/225</t>
  </si>
  <si>
    <t>00639028</t>
  </si>
  <si>
    <t>Střední odborná škola logistických služeb, Praha 9, Učňovská 1/100</t>
  </si>
  <si>
    <t>00639516</t>
  </si>
  <si>
    <t>Střední odborná škola stavební a zahradnická, Praha 9, Učňovská 1</t>
  </si>
  <si>
    <t>00300268</t>
  </si>
  <si>
    <t>Střední odborné učiliště služeb, Praha 9, Novovysočanská 5</t>
  </si>
  <si>
    <t>00639265</t>
  </si>
  <si>
    <t>00638871</t>
  </si>
  <si>
    <t>00497070</t>
  </si>
  <si>
    <t>00639133</t>
  </si>
  <si>
    <t>Středisko praktického vyučování, Praha 5, Seydlerova 2451</t>
  </si>
  <si>
    <t>00639184</t>
  </si>
  <si>
    <t>Pedagog. psychologické poradny</t>
  </si>
  <si>
    <t>§ 3147</t>
  </si>
  <si>
    <t>Domovy mládeže</t>
  </si>
  <si>
    <t>Domov mládeže a školní jídelna, Praha 2, Neklanova 32</t>
  </si>
  <si>
    <t>Domov mládeže a školní jídelna, Praha 8, Pobřežní 6</t>
  </si>
  <si>
    <t>Domov mládeže a školní jídelna, Praha 9, Lovosická 42</t>
  </si>
  <si>
    <t>00638706</t>
  </si>
  <si>
    <t>Dětské domovy</t>
  </si>
  <si>
    <t>00067563</t>
  </si>
  <si>
    <t>Základní umělecká škola, Praha 1, Biskupská 12</t>
  </si>
  <si>
    <t xml:space="preserve">Základní umělecká škola Ilji Hurníka, Praha 2, Slezská 21 </t>
  </si>
  <si>
    <t>Základní umělecká škola, Praha 3, Štítného 5</t>
  </si>
  <si>
    <t>Základní umělecká škola Jižní Město, Praha 4, Křtinská 673</t>
  </si>
  <si>
    <t>Základní umělecká škola Adolfa Voborského, Praha 4, Botevova 3114</t>
  </si>
  <si>
    <t>Základní umělecká škola, Praha 4, Dunická 3136</t>
  </si>
  <si>
    <t>Základní umělecká škola, Praha 4 - Nusle, Lounských 4/129</t>
  </si>
  <si>
    <t>Základní umělecká škola, Praha 5 - Košíře, Na Popelce 18</t>
  </si>
  <si>
    <t>Základní umělecká škola Jana Hanuše, Praha 6, U Dělnického cvičiště 1/1100 B</t>
  </si>
  <si>
    <t>Základní umělecká škola, Praha 7, Šimáčkova 16</t>
  </si>
  <si>
    <t>Základní umělecká škola, Praha 8, Taussigova 1150</t>
  </si>
  <si>
    <t>Základní umělecká škola, Praha 8, Klapkova 25</t>
  </si>
  <si>
    <t>Základní umělecká škola, Praha 9, Ratibořická 30</t>
  </si>
  <si>
    <t>Základní umělecká škola, Praha 9, U Prosecké školy 92</t>
  </si>
  <si>
    <t>Základní umělecká škola, Praha 10, Bajkalská 11</t>
  </si>
  <si>
    <t>Základní umělecká škola, Praha 10, Olešská 2295</t>
  </si>
  <si>
    <t>Základní umělecká škola, Praha 10 - Hostivař, Trhanovské náměstí 8</t>
  </si>
  <si>
    <t>§ 3121</t>
  </si>
  <si>
    <t xml:space="preserve">Gymnázia </t>
  </si>
  <si>
    <t>Gymnázium Jiřího Gutha-Jarkovského, Praha 1, Truhlářská 22</t>
  </si>
  <si>
    <t>Gymnázium, Praha 2, Botičská 1</t>
  </si>
  <si>
    <t>Gymnázium Na Pražačce, Praha 3, Nad Ohradou 23</t>
  </si>
  <si>
    <t>00335533</t>
  </si>
  <si>
    <t xml:space="preserve">Gymnázium, Praha 4, Budějovická 680 </t>
  </si>
  <si>
    <t>00335479</t>
  </si>
  <si>
    <t>Gymnázium Opatov, Praha 4, Konstantinova 1500</t>
  </si>
  <si>
    <t>Gymnázium, Praha 4, Písnická 760</t>
  </si>
  <si>
    <t>Gymnázium, Praha 4, Postupická 3150</t>
  </si>
  <si>
    <t>Gymnázium, Praha 4, Na Vítězné pláni 1160</t>
  </si>
  <si>
    <t>00335487</t>
  </si>
  <si>
    <t>75151073</t>
  </si>
  <si>
    <t>Gymnázium Jaroslava Heyrovského, Praha 5, Mezi Školami 2475</t>
  </si>
  <si>
    <t>Gymnázium Oty Pavla, Praha 5, Loučanská 520</t>
  </si>
  <si>
    <t>Gymnázium, Praha 5, Nad Kavalírkou 1</t>
  </si>
  <si>
    <t>Gymnázium, Praha 5, Na Zatlance 11</t>
  </si>
  <si>
    <t>Gymnázium Jana Keplera, Praha 6, Parléřova 2</t>
  </si>
  <si>
    <t>Gymnázium, Praha 6, Arabská 14</t>
  </si>
  <si>
    <t>Gymnázium, Praha 6, Nad Alejí 1952</t>
  </si>
  <si>
    <t>Gymnázium, Praha 7, Nad Štolou 1</t>
  </si>
  <si>
    <t>Gymnázium, Praha 8, U Libeňského zámku 1</t>
  </si>
  <si>
    <t>Gymnázium, Praha 8, Ústavní 400</t>
  </si>
  <si>
    <t>Karlínské gymnázium, Praha 8, Pernerova 25</t>
  </si>
  <si>
    <t>Gymnázium, Praha 9, Litoměřická 726</t>
  </si>
  <si>
    <t>Gymnázium, Praha 9, Českolipská 373</t>
  </si>
  <si>
    <t>Gymnázium, Praha 9, Chodovická 2250</t>
  </si>
  <si>
    <t>Gymnázium, Praha 9, Špitálská 2</t>
  </si>
  <si>
    <t>Gymnázium, Praha 10, Přípotoční 1337</t>
  </si>
  <si>
    <t>Gymnázium, Praha 10, Omská 1300</t>
  </si>
  <si>
    <t>Gymnázium, Praha 10, Voděradská 2</t>
  </si>
  <si>
    <t>Akademické gymnázium, škola hlavního města Prahy, Praha 1, Štěpánská 22</t>
  </si>
  <si>
    <t>Gymnázium Jana  Nerudy, škola hlavního města Prahy, Praha 1, Hellichova 3</t>
  </si>
  <si>
    <t>Dům dětí a mládeže, Praha 6 - Suchdol, Rohová 7</t>
  </si>
  <si>
    <t>Střední odborné školy</t>
  </si>
  <si>
    <t>Obchodní akademie, Praha 1, Dušní 7</t>
  </si>
  <si>
    <t>Masarykova střední škola chemická, Praha 1, Křemencova 12</t>
  </si>
  <si>
    <t>Pražská konzervatoř, Praha 1, Na Rejdišti 1</t>
  </si>
  <si>
    <t>Taneční konzervatoř hlavního města Prahy, Praha 1, Křížovnická 7</t>
  </si>
  <si>
    <t>Střední průmyslová škola elektrotechnická, Praha 2, Ječná 30</t>
  </si>
  <si>
    <t>Českoslovanská akademie obchodní, střední odborná škola, Praha 2, Resslova 5</t>
  </si>
  <si>
    <t>Obchodní akademie, Praha 3, Kubelíkova 37</t>
  </si>
  <si>
    <t>Střední průmyslová škola stavební Josefa Gočára, Praha 4, Družstevní ochoz 3</t>
  </si>
  <si>
    <t>Konzervatoř Duncan centre, Praha 4, Branická 41</t>
  </si>
  <si>
    <t>Smíchovská střední průmyslová škola, Praha 5, Preslova 25</t>
  </si>
  <si>
    <t>Střední průmyslová škola zeměměřická, Praha 9, Pod Táborem 300</t>
  </si>
  <si>
    <t>Obchodní akademie, Praha 10, Heroldovy sady 1</t>
  </si>
  <si>
    <t>Střední průmyslová škola elektrotechnická, Praha 10,  V Úžlabině 320</t>
  </si>
  <si>
    <t>Střední průmyslová škola, Praha 10, Na Třebešíně 2299</t>
  </si>
  <si>
    <t>Hotelová škola, Praha 10, Vršovická 43</t>
  </si>
  <si>
    <t>Vyšší odborné školy</t>
  </si>
  <si>
    <t>Vyšší odborná škola textilních řemesel a Střední umělecká škola textilních řemesel, Praha 1, U Půjčovny 9</t>
  </si>
  <si>
    <t>Vyšší odborná škola a Střední průmyslová škola dopravní, Praha 1, Masná 18</t>
  </si>
  <si>
    <t>Vyšší odborná škola a Střední průmyslová škola elektrotechnická Františka Křižíka, Praha 1, Na Příkopě 16</t>
  </si>
  <si>
    <t>Vyšší odborná škola grafická a Střední průmyslová škola grafická, Praha 1, Hellichova 22</t>
  </si>
  <si>
    <t>Vyšší odborná škola zdravotnická a Střední zdravotnická škola, Praha 1, Alšovo nábřeží 6</t>
  </si>
  <si>
    <t>00638749</t>
  </si>
  <si>
    <t>Vyšší odborná škola uměleckoprůmyslová a Střední uměleckoprůmyslová škola, Praha 3, Žižkovo náměstí 1</t>
  </si>
  <si>
    <t>Vyšší odborná škola a Střední umělecká škola Václava Hollara, Praha 3, Hollarovo náměstí 2</t>
  </si>
  <si>
    <t>Vyšší odborná škola informačních služeb, Praha 4, Pacovská 350</t>
  </si>
  <si>
    <t>00638722</t>
  </si>
  <si>
    <t>Vyšší odborná škola pedagogická a sociální, Střední odborná škola pedagogická a Gymnázium, Praha 6, Evropská 33</t>
  </si>
  <si>
    <t>Vyšší odborná škola oděvního návrhářství a Střední průmyslová škola oděvní, Praha 7, Jablonského 3</t>
  </si>
  <si>
    <t>Gymnázia</t>
  </si>
  <si>
    <t>Celkem PO HMP</t>
  </si>
  <si>
    <t>Malostranské gymnázium, Praha 1, Josefská 7</t>
  </si>
  <si>
    <t>IČ</t>
  </si>
  <si>
    <t>Základní umělecká škola, Praha 5, Štefánikova 19</t>
  </si>
  <si>
    <t>Základní škola pro zrakově postižené, Praha 2, nám. Míru 19</t>
  </si>
  <si>
    <t>v tis.Kč</t>
  </si>
  <si>
    <t>§ 3231</t>
  </si>
  <si>
    <t>§ 3421</t>
  </si>
  <si>
    <t>§ 3146</t>
  </si>
  <si>
    <t>Základní škola Zahrádka, Praha 3, U Zásobní zahrady 8</t>
  </si>
  <si>
    <t>Střední odborné učiliště</t>
  </si>
  <si>
    <t>Základní umělecká škola, Praha 5 - Stodůlky, K Brance 72</t>
  </si>
  <si>
    <t>Dům dětí a mládeže Praha 2</t>
  </si>
  <si>
    <t>Dům dětí a mládeže Praha 3 - Ulita</t>
  </si>
  <si>
    <t>Dům dětí a mládeže Jižní Město</t>
  </si>
  <si>
    <t>Dům dětí a mládeže Praha 5</t>
  </si>
  <si>
    <t>Dům dětí a mládeže Praha 6</t>
  </si>
  <si>
    <t>Dům dětí a mládeže Praha 7</t>
  </si>
  <si>
    <t>Dům dětí a mládeže Praha 9</t>
  </si>
  <si>
    <t>Dům dětí a mládeže Praha 10 - Dům UM</t>
  </si>
  <si>
    <t>Dům dětí a mládeže hlavního města Prahy</t>
  </si>
  <si>
    <t>Základní škola speciální a Praktická škola, Praha 6, Rooseveltova 8</t>
  </si>
  <si>
    <t>Dům dětí a mládeže Praha 8 - Spirála</t>
  </si>
  <si>
    <t>OON</t>
  </si>
  <si>
    <t>přímé ONIV</t>
  </si>
  <si>
    <t>přímé NIV celkem</t>
  </si>
  <si>
    <t>počet zam.</t>
  </si>
  <si>
    <t>Jazyková škola</t>
  </si>
  <si>
    <t>Přímé NIV celkem</t>
  </si>
  <si>
    <t>ONIV přímé</t>
  </si>
  <si>
    <t>Základní umělecké školy</t>
  </si>
  <si>
    <t>Základní umělecká škola, Praha 6, Nad Alejí 28/1879</t>
  </si>
  <si>
    <t>Školní jídelna</t>
  </si>
  <si>
    <t>Školní jídelna, Praha 5-Smíchov, Štefánikova 11/235</t>
  </si>
  <si>
    <t>§ 3112, § 3114, § 3124</t>
  </si>
  <si>
    <t xml:space="preserve">v tis. Kč </t>
  </si>
  <si>
    <t xml:space="preserve">Název zařízení                                                                               </t>
  </si>
  <si>
    <t>počtu zaměst.</t>
  </si>
  <si>
    <t>prostřed. na platy</t>
  </si>
  <si>
    <t>0064289</t>
  </si>
  <si>
    <t>§ 3122, § 3126, § 3150</t>
  </si>
  <si>
    <t>Domy dětí a mládeže</t>
  </si>
  <si>
    <t>Základní škola a Mateřská škola při Nemocnici Na Bulovce, Praha 8, Budínova 2</t>
  </si>
  <si>
    <t>Základní škola a Mateřská škola při Thomayerově nemocnici, Praha 4, Vídeňská 800</t>
  </si>
  <si>
    <t>Vyšší odborná škola stavební a Střední průmyslová škola stavební, Praha 1, Dušní 17</t>
  </si>
  <si>
    <t>Gymnázium, Střední odborná škola, Základní škola a Mateřská škola pro sluchově postižené, Praha 2, Ječná 27</t>
  </si>
  <si>
    <t>Základní škola a Střední škola, Praha 2, Vinohradská 54</t>
  </si>
  <si>
    <t>Střední odborná učiliště</t>
  </si>
  <si>
    <t>Pedagogicko-psychologické poradny</t>
  </si>
  <si>
    <t>Domy dětí a mládeže a Školy v přírodě</t>
  </si>
  <si>
    <t>§ 3123, § 3125</t>
  </si>
  <si>
    <t>§ 3122, § 3126</t>
  </si>
  <si>
    <t>Střední odborná škola  pro administrativu Evropské Unie, Praha 9, Lipí 1911</t>
  </si>
  <si>
    <t>Střední škola - Centrum odborné přípravy technickohospodářské, Praha 9, Poděbradská 1/179</t>
  </si>
  <si>
    <t>Střední odborná škola, Praha 5, Drtinova 3/498</t>
  </si>
  <si>
    <t>Domov mládeže a školní jídelna,  Praha 6 - Dejvice, Studentská 10</t>
  </si>
  <si>
    <t xml:space="preserve">Dětský domov a Školní jídelna, Praha 9 - Klánovice, Smržovská 77 </t>
  </si>
  <si>
    <t>Dětský domov a Školní jídelna,  Praha 9 - Dolní Počernice, Národních hrdinů 1</t>
  </si>
  <si>
    <t>Základní umělecká škola Klementa Slavického, Praha 5 - Radotín, Zderazská 6</t>
  </si>
  <si>
    <t>Základní umělecká škola Marie Podvalové, Praha 9 - Čakovice, Cukrovarská 1</t>
  </si>
  <si>
    <t>Gymnázium Karla Sladkovského, Praha 3, Sladkovského náměstí 8</t>
  </si>
  <si>
    <t>Gymnázium Elišky Krásnohorské, Praha 4 - Michle, Ohradní 55</t>
  </si>
  <si>
    <t>Gymnázium Čakovice, Praha 9, nám. 25. března 100</t>
  </si>
  <si>
    <t>Střední průmyslová škola sdělovací techniky, Praha 1, Panská 3</t>
  </si>
  <si>
    <t>Českoslovanská akademie obchodní Dr. Edvarda Beneše, střední odborná škola, Praha 2, Resslova 8</t>
  </si>
  <si>
    <t>Střední průmyslová škola strojnická, škola hlavního města Prahy, Praha 1, Betlémská 4/287</t>
  </si>
  <si>
    <t>Vyšší odborná škola zdravotnická a Střední zdravotnická škola, Praha 4, 5. května 51</t>
  </si>
  <si>
    <t>Základní škola praktická a Praktická škola Karla Herforta, fakultní škola Pedagogické fakulty UK, Praha 1, Josefská 4</t>
  </si>
  <si>
    <t>Základní škola, Praha 4, Ružinovská 2017</t>
  </si>
  <si>
    <t>Základní škola, Praha 5, Pod Radnicí 5</t>
  </si>
  <si>
    <t>Základní škola, Praha 5, nám. Osvoboditelů 1368</t>
  </si>
  <si>
    <t>Základní škola pro žáky se specifickými poruchami učení, Praha 6 - Řepy, U Boroviček 1</t>
  </si>
  <si>
    <t xml:space="preserve">Dům dětí a mládeže, Praha 6 - Suchdol, Rohová 7 </t>
  </si>
  <si>
    <t>Základní škola při Psychiatrické nemocnici Bohnice, Praha 8, Ústavní 91</t>
  </si>
  <si>
    <t>Základní umělecká škola, Praha 9, Učňovská 1</t>
  </si>
  <si>
    <t>Dům dětí a mládeže Praha 12 - Monet</t>
  </si>
  <si>
    <t>Základní umělecká škola Charlotty Masarykové</t>
  </si>
  <si>
    <t>Gymnázium Milady Horákové</t>
  </si>
  <si>
    <t>Gymnázium Christiana Dopplera</t>
  </si>
  <si>
    <t>Gymnázium a Hudební škola hlavního města Prahy, základní umělecká škola</t>
  </si>
  <si>
    <t>ORG</t>
  </si>
  <si>
    <t>Střední škola - Waldorfské lyceum</t>
  </si>
  <si>
    <t>Obchodní akademie Holešovice</t>
  </si>
  <si>
    <t>Obchodní akademie Hovorčovická</t>
  </si>
  <si>
    <t>Střední zdravotnická škola</t>
  </si>
  <si>
    <t>Hotelová škola Radlická</t>
  </si>
  <si>
    <t>Konzervatoř a Vyšší odborná škola Jaroslava Ježka</t>
  </si>
  <si>
    <t>Vyšší odborná škola a Střední škola slaboproudé elektrotechniky</t>
  </si>
  <si>
    <t>Vyšší odborná škola sociálně právní</t>
  </si>
  <si>
    <t>Jedličkův ústav a Mateřská škola a Základní škola a Střední škola</t>
  </si>
  <si>
    <t>Základní škola a střední škola waldorfská</t>
  </si>
  <si>
    <t>Střední škola a Mateřská škola Aloyse Klara</t>
  </si>
  <si>
    <t>Základní škola pro žáky se specifickými poruchami chování</t>
  </si>
  <si>
    <t>Základní škola Vokovice</t>
  </si>
  <si>
    <t>Odborné učiliště Vyšehrad</t>
  </si>
  <si>
    <t>Střední škola umělecká a řemeslná</t>
  </si>
  <si>
    <t>Střední odborné učiliště, Praha - Radotín</t>
  </si>
  <si>
    <t>Střední škola dostihového sportu a jezdectví</t>
  </si>
  <si>
    <t>Střední odborná škola civilního letectví, Praha - Ruzyně</t>
  </si>
  <si>
    <t xml:space="preserve">Střední škola Náhorní </t>
  </si>
  <si>
    <t>Střední odborné učiliště gastronomie  a podnikání</t>
  </si>
  <si>
    <t>Střední průmyslová škola na Proseku</t>
  </si>
  <si>
    <t>Střední škola automobilní a informatiky</t>
  </si>
  <si>
    <t xml:space="preserve">Střední odborné učiliště gastronomie </t>
  </si>
  <si>
    <t xml:space="preserve">Střední škola elektrotechniky a strojírenství </t>
  </si>
  <si>
    <t>Pedagogicko-psychologická poradna pro Prahu 1, 2 a 4</t>
  </si>
  <si>
    <t>Pedagogicko-psychologická poradna pro Prahu 3 a 9</t>
  </si>
  <si>
    <t>Pedagogicko-psychologická poradna pro Prahu 11 a 12</t>
  </si>
  <si>
    <t>Pedagogicko-psychologická poradna pro Prahu 5</t>
  </si>
  <si>
    <t>Pedagogicko-psychologická poradna pro Prahu 6</t>
  </si>
  <si>
    <t>Pedagogicko-psychologická poradna pro Prahu 7 a 8</t>
  </si>
  <si>
    <t>Pedagogicko-psychologická poradna pro Prahu 10</t>
  </si>
  <si>
    <t>Gymnázium prof. Jana Patočky, Praha 1, Jindřišská 36</t>
  </si>
  <si>
    <t>Karlínská obchodní akademie a vyšší odborná škola ekonomická</t>
  </si>
  <si>
    <t>Střední škola technická, Praha 4, Zelený pruh 1294</t>
  </si>
  <si>
    <t>Střední odborná škola a Střední odborné učiliště, Praha - Čakovice</t>
  </si>
  <si>
    <t>Základní umělecká škola, Praha 1, U Půjčovny 4</t>
  </si>
  <si>
    <t>Střední škola obchodní</t>
  </si>
  <si>
    <t>zřizovaných hlavním městem Prahou na rok 2016</t>
  </si>
  <si>
    <t>Vyšší odborná škola ekonomických studií a Střední průmyslová škola potravinářských technologií a Střední škola přírodovědná a veterinární, Praha 2, Podskalská 10</t>
  </si>
  <si>
    <t>Gymnázium Jana Nerudy, škola hlavního města Prahy, Praha 1, Hellichova 3</t>
  </si>
  <si>
    <t>Obchodní akademie Vinohradská</t>
  </si>
  <si>
    <t>Dům dětí a mládeže Praha 4 - Hobby centrum 4</t>
  </si>
  <si>
    <t>Obchodní akademie Bubeneč</t>
  </si>
  <si>
    <t>§ 3141</t>
  </si>
  <si>
    <t>§ 3133</t>
  </si>
  <si>
    <t>Závazné ukazatele rozpočtu a počet zaměstnanců škol a školských zařízení</t>
  </si>
  <si>
    <t>Rok 2016</t>
  </si>
  <si>
    <t>Limit prostředků na platy a počtu zaměstnanců z prostředků HMP na rok 2016</t>
  </si>
  <si>
    <t>Limit</t>
  </si>
  <si>
    <t>Příloha č. 7 k usnesení Zastupitelstva HMP č. 12/1 ze dne 17. 12. 2015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</si>
</sst>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_-* #,##0.0\ _K_č_-;\-* #,##0.0\ _K_č_-;_-* &quot;-&quot;??\ _K_č_-;_-@_-"/>
    <numFmt numFmtId="167" formatCode="0.000"/>
    <numFmt numFmtId="168" formatCode="_-* #,##0.0\ _K_č_-;\-* #,##0.0\ _K_č_-;_-* &quot;-&quot;?\ _K_č_-;_-@_-"/>
    <numFmt numFmtId="169" formatCode="_-* #,##0\ _K_č_-;\-* #,##0\ _K_č_-;_-* &quot;-&quot;?\ _K_č_-;_-@_-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0.0%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u val="single"/>
      <sz val="9"/>
      <name val="Arial CE"/>
      <family val="2"/>
    </font>
    <font>
      <i/>
      <sz val="8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5" fontId="0" fillId="0" borderId="12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165" fontId="0" fillId="0" borderId="15" xfId="0" applyNumberFormat="1" applyFill="1" applyBorder="1" applyAlignment="1">
      <alignment vertical="center"/>
    </xf>
    <xf numFmtId="165" fontId="0" fillId="0" borderId="12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right" vertical="center"/>
    </xf>
    <xf numFmtId="165" fontId="0" fillId="0" borderId="13" xfId="0" applyNumberFormat="1" applyFill="1" applyBorder="1" applyAlignment="1">
      <alignment vertical="center"/>
    </xf>
    <xf numFmtId="165" fontId="0" fillId="0" borderId="16" xfId="0" applyNumberFormat="1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65" fontId="0" fillId="0" borderId="10" xfId="0" applyNumberFormat="1" applyBorder="1" applyAlignment="1">
      <alignment vertical="center" wrapText="1"/>
    </xf>
    <xf numFmtId="1" fontId="0" fillId="0" borderId="12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65" fontId="0" fillId="0" borderId="10" xfId="0" applyNumberFormat="1" applyFill="1" applyBorder="1" applyAlignment="1">
      <alignment vertical="center" wrapText="1"/>
    </xf>
    <xf numFmtId="1" fontId="0" fillId="0" borderId="12" xfId="0" applyNumberFormat="1" applyFill="1" applyBorder="1" applyAlignment="1">
      <alignment vertical="center"/>
    </xf>
    <xf numFmtId="1" fontId="0" fillId="0" borderId="14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165" fontId="0" fillId="0" borderId="18" xfId="0" applyNumberFormat="1" applyBorder="1" applyAlignment="1">
      <alignment vertical="center" wrapText="1"/>
    </xf>
    <xf numFmtId="1" fontId="0" fillId="0" borderId="13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1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65" fontId="0" fillId="0" borderId="21" xfId="0" applyNumberFormat="1" applyBorder="1" applyAlignment="1">
      <alignment vertical="center" wrapText="1"/>
    </xf>
    <xf numFmtId="1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23" xfId="0" applyFill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165" fontId="0" fillId="0" borderId="26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165" fontId="0" fillId="0" borderId="26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65" fontId="0" fillId="0" borderId="27" xfId="0" applyNumberFormat="1" applyBorder="1" applyAlignment="1">
      <alignment vertical="center"/>
    </xf>
    <xf numFmtId="164" fontId="0" fillId="0" borderId="0" xfId="0" applyNumberFormat="1" applyAlignment="1">
      <alignment/>
    </xf>
    <xf numFmtId="3" fontId="6" fillId="0" borderId="0" xfId="0" applyNumberFormat="1" applyFont="1" applyAlignment="1">
      <alignment horizontal="right"/>
    </xf>
    <xf numFmtId="165" fontId="0" fillId="0" borderId="12" xfId="0" applyNumberFormat="1" applyFont="1" applyFill="1" applyBorder="1" applyAlignment="1">
      <alignment vertical="center"/>
    </xf>
    <xf numFmtId="165" fontId="3" fillId="0" borderId="28" xfId="0" applyNumberFormat="1" applyFont="1" applyFill="1" applyBorder="1" applyAlignment="1">
      <alignment vertical="center"/>
    </xf>
    <xf numFmtId="165" fontId="3" fillId="0" borderId="29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13" xfId="0" applyNumberFormat="1" applyFill="1" applyBorder="1" applyAlignment="1">
      <alignment vertical="center"/>
    </xf>
    <xf numFmtId="165" fontId="0" fillId="0" borderId="13" xfId="0" applyNumberFormat="1" applyFont="1" applyFill="1" applyBorder="1" applyAlignment="1">
      <alignment vertical="center"/>
    </xf>
    <xf numFmtId="165" fontId="0" fillId="0" borderId="30" xfId="0" applyNumberForma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64" fontId="0" fillId="0" borderId="16" xfId="0" applyNumberFormat="1" applyFill="1" applyBorder="1" applyAlignment="1">
      <alignment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31" xfId="0" applyFont="1" applyBorder="1" applyAlignment="1">
      <alignment vertical="center"/>
    </xf>
    <xf numFmtId="165" fontId="11" fillId="0" borderId="32" xfId="0" applyNumberFormat="1" applyFont="1" applyBorder="1" applyAlignment="1">
      <alignment vertical="center"/>
    </xf>
    <xf numFmtId="165" fontId="11" fillId="0" borderId="33" xfId="0" applyNumberFormat="1" applyFont="1" applyBorder="1" applyAlignment="1">
      <alignment vertical="center"/>
    </xf>
    <xf numFmtId="165" fontId="11" fillId="0" borderId="34" xfId="0" applyNumberFormat="1" applyFont="1" applyBorder="1" applyAlignment="1">
      <alignment vertical="center"/>
    </xf>
    <xf numFmtId="165" fontId="3" fillId="0" borderId="15" xfId="0" applyNumberFormat="1" applyFont="1" applyFill="1" applyBorder="1" applyAlignment="1">
      <alignment vertical="center"/>
    </xf>
    <xf numFmtId="165" fontId="3" fillId="0" borderId="30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165" fontId="11" fillId="0" borderId="35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4" xfId="0" applyFont="1" applyBorder="1" applyAlignment="1">
      <alignment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/>
    </xf>
    <xf numFmtId="49" fontId="12" fillId="0" borderId="16" xfId="0" applyNumberFormat="1" applyFont="1" applyFill="1" applyBorder="1" applyAlignment="1">
      <alignment horizontal="right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0" fillId="0" borderId="28" xfId="0" applyNumberFormat="1" applyFill="1" applyBorder="1" applyAlignment="1">
      <alignment vertical="center"/>
    </xf>
    <xf numFmtId="165" fontId="0" fillId="0" borderId="29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8" fontId="12" fillId="0" borderId="37" xfId="0" applyNumberFormat="1" applyFont="1" applyFill="1" applyBorder="1" applyAlignment="1">
      <alignment horizontal="right" vertical="center"/>
    </xf>
    <xf numFmtId="168" fontId="12" fillId="0" borderId="15" xfId="0" applyNumberFormat="1" applyFont="1" applyFill="1" applyBorder="1" applyAlignment="1">
      <alignment horizontal="right" vertical="center"/>
    </xf>
    <xf numFmtId="168" fontId="12" fillId="0" borderId="12" xfId="0" applyNumberFormat="1" applyFont="1" applyFill="1" applyBorder="1" applyAlignment="1">
      <alignment vertical="center"/>
    </xf>
    <xf numFmtId="168" fontId="12" fillId="0" borderId="15" xfId="0" applyNumberFormat="1" applyFont="1" applyFill="1" applyBorder="1" applyAlignment="1">
      <alignment vertical="center"/>
    </xf>
    <xf numFmtId="168" fontId="12" fillId="0" borderId="13" xfId="0" applyNumberFormat="1" applyFont="1" applyBorder="1" applyAlignment="1">
      <alignment vertical="center"/>
    </xf>
    <xf numFmtId="168" fontId="12" fillId="0" borderId="30" xfId="0" applyNumberFormat="1" applyFont="1" applyBorder="1" applyAlignment="1">
      <alignment vertical="center"/>
    </xf>
    <xf numFmtId="168" fontId="12" fillId="0" borderId="16" xfId="0" applyNumberFormat="1" applyFont="1" applyFill="1" applyBorder="1" applyAlignment="1">
      <alignment vertical="center"/>
    </xf>
    <xf numFmtId="168" fontId="12" fillId="0" borderId="17" xfId="0" applyNumberFormat="1" applyFont="1" applyFill="1" applyBorder="1" applyAlignment="1">
      <alignment vertical="center"/>
    </xf>
    <xf numFmtId="168" fontId="14" fillId="0" borderId="38" xfId="0" applyNumberFormat="1" applyFont="1" applyBorder="1" applyAlignment="1">
      <alignment vertical="center"/>
    </xf>
    <xf numFmtId="168" fontId="14" fillId="0" borderId="39" xfId="0" applyNumberFormat="1" applyFont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15" fillId="0" borderId="0" xfId="0" applyFont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165" fontId="7" fillId="0" borderId="53" xfId="0" applyNumberFormat="1" applyFont="1" applyFill="1" applyBorder="1" applyAlignment="1">
      <alignment vertical="center" wrapText="1"/>
    </xf>
    <xf numFmtId="165" fontId="7" fillId="0" borderId="45" xfId="0" applyNumberFormat="1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5" fontId="7" fillId="0" borderId="45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7" fillId="0" borderId="53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1" fillId="0" borderId="5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5" fontId="11" fillId="0" borderId="58" xfId="0" applyNumberFormat="1" applyFont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165" fontId="11" fillId="0" borderId="44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4.875" style="0" customWidth="1"/>
    <col min="2" max="3" width="15.75390625" style="0" customWidth="1"/>
    <col min="4" max="4" width="13.75390625" style="0" customWidth="1"/>
    <col min="5" max="5" width="12.75390625" style="0" customWidth="1"/>
    <col min="6" max="6" width="15.75390625" style="0" customWidth="1"/>
    <col min="7" max="7" width="12.625" style="0" customWidth="1"/>
    <col min="8" max="8" width="11.00390625" style="0" customWidth="1"/>
    <col min="9" max="9" width="10.875" style="0" customWidth="1"/>
  </cols>
  <sheetData>
    <row r="1" spans="1:2" ht="18.75">
      <c r="A1" s="150" t="s">
        <v>269</v>
      </c>
      <c r="B1" s="2"/>
    </row>
    <row r="3" spans="1:7" ht="25.5" customHeight="1">
      <c r="A3" s="153" t="s">
        <v>265</v>
      </c>
      <c r="B3" s="154"/>
      <c r="C3" s="154"/>
      <c r="D3" s="154"/>
      <c r="E3" s="154"/>
      <c r="F3" s="154"/>
      <c r="G3" s="154"/>
    </row>
    <row r="4" spans="1:7" ht="25.5" customHeight="1">
      <c r="A4" s="153" t="s">
        <v>257</v>
      </c>
      <c r="B4" s="154"/>
      <c r="C4" s="154"/>
      <c r="D4" s="154"/>
      <c r="E4" s="154"/>
      <c r="F4" s="154"/>
      <c r="G4" s="154"/>
    </row>
    <row r="5" spans="1:7" ht="13.5" customHeight="1">
      <c r="A5" s="76"/>
      <c r="B5" s="76"/>
      <c r="C5" s="76"/>
      <c r="D5" s="76"/>
      <c r="E5" s="76"/>
      <c r="F5" s="77"/>
      <c r="G5" s="77"/>
    </row>
    <row r="6" spans="1:7" ht="13.5" thickBot="1">
      <c r="A6" s="49"/>
      <c r="B6" s="49"/>
      <c r="E6" s="50"/>
      <c r="G6" s="3" t="s">
        <v>144</v>
      </c>
    </row>
    <row r="7" spans="1:7" s="9" customFormat="1" ht="21" customHeight="1">
      <c r="A7" s="159" t="s">
        <v>266</v>
      </c>
      <c r="B7" s="151" t="s">
        <v>0</v>
      </c>
      <c r="C7" s="151" t="s">
        <v>162</v>
      </c>
      <c r="D7" s="151" t="s">
        <v>1</v>
      </c>
      <c r="E7" s="151" t="s">
        <v>163</v>
      </c>
      <c r="F7" s="155" t="s">
        <v>164</v>
      </c>
      <c r="G7" s="157" t="s">
        <v>165</v>
      </c>
    </row>
    <row r="8" spans="1:7" s="9" customFormat="1" ht="29.25" customHeight="1">
      <c r="A8" s="160"/>
      <c r="B8" s="152"/>
      <c r="C8" s="152"/>
      <c r="D8" s="152"/>
      <c r="E8" s="152"/>
      <c r="F8" s="156"/>
      <c r="G8" s="158"/>
    </row>
    <row r="9" spans="1:7" s="9" customFormat="1" ht="16.5" customHeight="1">
      <c r="A9" s="51" t="s">
        <v>138</v>
      </c>
      <c r="B9" s="67">
        <f>gymnázia!E42</f>
        <v>553632</v>
      </c>
      <c r="C9" s="67">
        <f>gymnázia!F42</f>
        <v>10496</v>
      </c>
      <c r="D9" s="67">
        <f>gymnázia!G42</f>
        <v>197339</v>
      </c>
      <c r="E9" s="67">
        <f>gymnázia!H42</f>
        <v>15673</v>
      </c>
      <c r="F9" s="82">
        <f aca="true" t="shared" si="0" ref="F9:F20">B9+C9+D9+E9</f>
        <v>777140</v>
      </c>
      <c r="G9" s="68">
        <f>gymnázia!D42</f>
        <v>1897.8</v>
      </c>
    </row>
    <row r="10" spans="1:7" s="9" customFormat="1" ht="16.5" customHeight="1">
      <c r="A10" s="51" t="s">
        <v>109</v>
      </c>
      <c r="B10" s="8">
        <f>SOŠ!F32</f>
        <v>434809</v>
      </c>
      <c r="C10" s="8">
        <f>SOŠ!G32</f>
        <v>10340</v>
      </c>
      <c r="D10" s="8">
        <f>SOŠ!H32</f>
        <v>155699</v>
      </c>
      <c r="E10" s="8">
        <f>SOŠ!I32</f>
        <v>8584</v>
      </c>
      <c r="F10" s="83">
        <f t="shared" si="0"/>
        <v>609432</v>
      </c>
      <c r="G10" s="56">
        <f>SOŠ!E32</f>
        <v>1480.0000000000002</v>
      </c>
    </row>
    <row r="11" spans="1:7" s="9" customFormat="1" ht="16.5" customHeight="1">
      <c r="A11" s="51" t="s">
        <v>125</v>
      </c>
      <c r="B11" s="7">
        <f>VOŠ!F22</f>
        <v>321635</v>
      </c>
      <c r="C11" s="13">
        <f>VOŠ!G22</f>
        <v>15713</v>
      </c>
      <c r="D11" s="13">
        <f>VOŠ!H22</f>
        <v>117916</v>
      </c>
      <c r="E11" s="7">
        <f>VOŠ!I22</f>
        <v>6760</v>
      </c>
      <c r="F11" s="84">
        <f t="shared" si="0"/>
        <v>462024</v>
      </c>
      <c r="G11" s="52">
        <f>VOŠ!E22</f>
        <v>1050.6999999999998</v>
      </c>
    </row>
    <row r="12" spans="1:7" s="9" customFormat="1" ht="16.5" customHeight="1">
      <c r="A12" s="51" t="s">
        <v>4</v>
      </c>
      <c r="B12" s="7">
        <f>'Spec.'!F44</f>
        <v>355799</v>
      </c>
      <c r="C12" s="7">
        <f>'Spec.'!G44</f>
        <v>3498</v>
      </c>
      <c r="D12" s="7">
        <f>'Spec.'!H44</f>
        <v>125721</v>
      </c>
      <c r="E12" s="7">
        <f>'Spec.'!I44</f>
        <v>5709</v>
      </c>
      <c r="F12" s="84">
        <f t="shared" si="0"/>
        <v>490727</v>
      </c>
      <c r="G12" s="52">
        <f>'Spec.'!E44</f>
        <v>1219.1999999999998</v>
      </c>
    </row>
    <row r="13" spans="1:7" s="9" customFormat="1" ht="16.5" customHeight="1">
      <c r="A13" s="51" t="s">
        <v>186</v>
      </c>
      <c r="B13" s="7">
        <f>SOU!F31</f>
        <v>459510</v>
      </c>
      <c r="C13" s="7">
        <f>SOU!G31</f>
        <v>15258</v>
      </c>
      <c r="D13" s="7">
        <f>SOU!H31</f>
        <v>166019</v>
      </c>
      <c r="E13" s="7">
        <f>SOU!I31</f>
        <v>14267.4</v>
      </c>
      <c r="F13" s="84">
        <f t="shared" si="0"/>
        <v>655054.4</v>
      </c>
      <c r="G13" s="52">
        <f>SOU!E31</f>
        <v>1594.9999999999998</v>
      </c>
    </row>
    <row r="14" spans="1:7" s="9" customFormat="1" ht="16.5" customHeight="1">
      <c r="A14" s="51" t="s">
        <v>187</v>
      </c>
      <c r="B14" s="7">
        <f>'PPP, DM a DD'!E13</f>
        <v>39769</v>
      </c>
      <c r="C14" s="7">
        <f>'PPP, DM a DD'!F13</f>
        <v>610</v>
      </c>
      <c r="D14" s="7">
        <f>'PPP, DM a DD'!G13</f>
        <v>14126</v>
      </c>
      <c r="E14" s="7">
        <f>'PPP, DM a DD'!H13</f>
        <v>675</v>
      </c>
      <c r="F14" s="84">
        <f t="shared" si="0"/>
        <v>55180</v>
      </c>
      <c r="G14" s="52">
        <f>'PPP, DM a DD'!D13</f>
        <v>126.6</v>
      </c>
    </row>
    <row r="15" spans="1:7" s="9" customFormat="1" ht="16.5" customHeight="1">
      <c r="A15" s="51" t="s">
        <v>50</v>
      </c>
      <c r="B15" s="7">
        <f>'PPP, DM a DD'!E24</f>
        <v>28949</v>
      </c>
      <c r="C15" s="7">
        <f>'PPP, DM a DD'!F24</f>
        <v>965</v>
      </c>
      <c r="D15" s="7">
        <f>'PPP, DM a DD'!G24</f>
        <v>10461</v>
      </c>
      <c r="E15" s="7">
        <f>'PPP, DM a DD'!H24</f>
        <v>392</v>
      </c>
      <c r="F15" s="84">
        <f t="shared" si="0"/>
        <v>40767</v>
      </c>
      <c r="G15" s="52">
        <f>'PPP, DM a DD'!D24</f>
        <v>121.60000000000001</v>
      </c>
    </row>
    <row r="16" spans="1:7" s="9" customFormat="1" ht="16.5" customHeight="1">
      <c r="A16" s="51" t="s">
        <v>55</v>
      </c>
      <c r="B16" s="7">
        <f>'PPP, DM a DD'!E33</f>
        <v>24027</v>
      </c>
      <c r="C16" s="7">
        <f>'PPP, DM a DD'!F33</f>
        <v>691</v>
      </c>
      <c r="D16" s="7">
        <f>'PPP, DM a DD'!G33</f>
        <v>8645</v>
      </c>
      <c r="E16" s="7">
        <f>'PPP, DM a DD'!H33</f>
        <v>222</v>
      </c>
      <c r="F16" s="84">
        <f t="shared" si="0"/>
        <v>33585</v>
      </c>
      <c r="G16" s="52">
        <f>'PPP, DM a DD'!D33</f>
        <v>71.9</v>
      </c>
    </row>
    <row r="17" spans="1:7" s="9" customFormat="1" ht="16.5" customHeight="1">
      <c r="A17" s="53" t="s">
        <v>166</v>
      </c>
      <c r="B17" s="7">
        <v>0</v>
      </c>
      <c r="C17" s="7">
        <v>0</v>
      </c>
      <c r="D17" s="7">
        <v>0</v>
      </c>
      <c r="E17" s="7">
        <v>0</v>
      </c>
      <c r="F17" s="84">
        <f t="shared" si="0"/>
        <v>0</v>
      </c>
      <c r="G17" s="52">
        <v>0</v>
      </c>
    </row>
    <row r="18" spans="1:7" s="9" customFormat="1" ht="16.5" customHeight="1">
      <c r="A18" s="51" t="s">
        <v>171</v>
      </c>
      <c r="B18" s="7">
        <f>'DDM a ŠJ'!E26</f>
        <v>2415</v>
      </c>
      <c r="C18" s="7">
        <f>'DDM a ŠJ'!F27</f>
        <v>29</v>
      </c>
      <c r="D18" s="7">
        <f>'DDM a ŠJ'!G27</f>
        <v>855</v>
      </c>
      <c r="E18" s="7">
        <f>'DDM a ŠJ'!H27</f>
        <v>70</v>
      </c>
      <c r="F18" s="84">
        <f t="shared" si="0"/>
        <v>3369</v>
      </c>
      <c r="G18" s="52">
        <f>'DDM a ŠJ'!D27</f>
        <v>15.2</v>
      </c>
    </row>
    <row r="19" spans="1:7" s="9" customFormat="1" ht="16.5" customHeight="1">
      <c r="A19" s="51" t="s">
        <v>169</v>
      </c>
      <c r="B19" s="7">
        <f>ZUŠ!E31</f>
        <v>244923</v>
      </c>
      <c r="C19" s="7">
        <f>ZUŠ!F31</f>
        <v>1608</v>
      </c>
      <c r="D19" s="7">
        <f>ZUŠ!G31</f>
        <v>86271</v>
      </c>
      <c r="E19" s="7">
        <f>ZUŠ!H31</f>
        <v>667</v>
      </c>
      <c r="F19" s="84">
        <f t="shared" si="0"/>
        <v>333469</v>
      </c>
      <c r="G19" s="54">
        <f>ZUŠ!D31</f>
        <v>841.4000000000001</v>
      </c>
    </row>
    <row r="20" spans="1:7" s="9" customFormat="1" ht="16.5" customHeight="1" thickBot="1">
      <c r="A20" s="55" t="s">
        <v>188</v>
      </c>
      <c r="B20" s="8">
        <f>'DDM a ŠJ'!E19</f>
        <v>67613</v>
      </c>
      <c r="C20" s="8">
        <f>'DDM a ŠJ'!F19</f>
        <v>11969</v>
      </c>
      <c r="D20" s="8">
        <f>'DDM a ŠJ'!G19</f>
        <v>27733</v>
      </c>
      <c r="E20" s="8">
        <f>'DDM a ŠJ'!H19</f>
        <v>3165</v>
      </c>
      <c r="F20" s="83">
        <f t="shared" si="0"/>
        <v>110480</v>
      </c>
      <c r="G20" s="56">
        <f>'DDM a ŠJ'!D19</f>
        <v>239.7</v>
      </c>
    </row>
    <row r="21" spans="1:7" s="9" customFormat="1" ht="20.25" customHeight="1" thickBot="1">
      <c r="A21" s="78" t="s">
        <v>139</v>
      </c>
      <c r="B21" s="79">
        <f aca="true" t="shared" si="1" ref="B21:G21">SUM(B9:B20)</f>
        <v>2533081</v>
      </c>
      <c r="C21" s="79">
        <f t="shared" si="1"/>
        <v>71177</v>
      </c>
      <c r="D21" s="79">
        <f t="shared" si="1"/>
        <v>910785</v>
      </c>
      <c r="E21" s="79">
        <f t="shared" si="1"/>
        <v>56184.4</v>
      </c>
      <c r="F21" s="81">
        <f t="shared" si="1"/>
        <v>3571227.4</v>
      </c>
      <c r="G21" s="80">
        <f t="shared" si="1"/>
        <v>8659.1</v>
      </c>
    </row>
    <row r="22" s="9" customFormat="1" ht="12.75"/>
    <row r="26" ht="12.75">
      <c r="F26" s="1"/>
    </row>
    <row r="28" ht="12.75">
      <c r="F28" s="1"/>
    </row>
    <row r="30" ht="12.75">
      <c r="F30" s="1"/>
    </row>
  </sheetData>
  <sheetProtection/>
  <mergeCells count="9">
    <mergeCell ref="E7:E8"/>
    <mergeCell ref="A3:G3"/>
    <mergeCell ref="F7:F8"/>
    <mergeCell ref="G7:G8"/>
    <mergeCell ref="A7:A8"/>
    <mergeCell ref="B7:B8"/>
    <mergeCell ref="C7:C8"/>
    <mergeCell ref="A4:G4"/>
    <mergeCell ref="D7:D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geOrder="overThenDown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4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875" style="86" customWidth="1"/>
    <col min="2" max="2" width="71.00390625" style="86" customWidth="1"/>
    <col min="3" max="3" width="11.875" style="86" hidden="1" customWidth="1"/>
    <col min="4" max="4" width="17.25390625" style="136" customWidth="1"/>
    <col min="5" max="5" width="11.875" style="86" customWidth="1"/>
    <col min="6" max="6" width="18.75390625" style="86" customWidth="1"/>
    <col min="7" max="7" width="22.375" style="86" customWidth="1"/>
    <col min="8" max="16384" width="9.125" style="86" customWidth="1"/>
  </cols>
  <sheetData>
    <row r="2" spans="2:7" ht="15">
      <c r="B2" s="85"/>
      <c r="C2" s="85"/>
      <c r="D2" s="132"/>
      <c r="E2" s="85"/>
      <c r="F2" s="85"/>
      <c r="G2" s="85"/>
    </row>
    <row r="3" spans="2:7" s="87" customFormat="1" ht="20.25">
      <c r="B3" s="202" t="s">
        <v>267</v>
      </c>
      <c r="C3" s="202"/>
      <c r="D3" s="202"/>
      <c r="E3" s="202"/>
      <c r="F3" s="202"/>
      <c r="G3" s="202"/>
    </row>
    <row r="4" spans="2:7" ht="15">
      <c r="B4" s="85"/>
      <c r="C4" s="85"/>
      <c r="D4" s="132"/>
      <c r="E4" s="85"/>
      <c r="F4" s="85"/>
      <c r="G4" s="85"/>
    </row>
    <row r="5" spans="2:7" ht="15.75" thickBot="1">
      <c r="B5" s="85"/>
      <c r="C5" s="85"/>
      <c r="D5" s="132"/>
      <c r="E5" s="85"/>
      <c r="F5" s="85"/>
      <c r="G5" s="88" t="s">
        <v>174</v>
      </c>
    </row>
    <row r="6" spans="2:7" ht="15.75">
      <c r="B6" s="203" t="s">
        <v>175</v>
      </c>
      <c r="C6" s="205" t="s">
        <v>141</v>
      </c>
      <c r="D6" s="205" t="s">
        <v>219</v>
      </c>
      <c r="E6" s="207" t="s">
        <v>26</v>
      </c>
      <c r="F6" s="89" t="s">
        <v>268</v>
      </c>
      <c r="G6" s="90" t="s">
        <v>268</v>
      </c>
    </row>
    <row r="7" spans="2:7" ht="16.5" thickBot="1">
      <c r="B7" s="204"/>
      <c r="C7" s="206"/>
      <c r="D7" s="206"/>
      <c r="E7" s="208"/>
      <c r="F7" s="91" t="s">
        <v>176</v>
      </c>
      <c r="G7" s="92" t="s">
        <v>177</v>
      </c>
    </row>
    <row r="8" spans="2:7" ht="30" customHeight="1">
      <c r="B8" s="101" t="s">
        <v>107</v>
      </c>
      <c r="C8" s="102">
        <v>70872767</v>
      </c>
      <c r="D8" s="133">
        <v>91651000105</v>
      </c>
      <c r="E8" s="93">
        <v>3121</v>
      </c>
      <c r="F8" s="139">
        <v>6.5</v>
      </c>
      <c r="G8" s="140">
        <v>2223</v>
      </c>
    </row>
    <row r="9" spans="2:10" ht="30">
      <c r="B9" s="101" t="s">
        <v>218</v>
      </c>
      <c r="C9" s="107">
        <v>70874204</v>
      </c>
      <c r="D9" s="106">
        <v>91651000108</v>
      </c>
      <c r="E9" s="106">
        <v>3121</v>
      </c>
      <c r="F9" s="141">
        <v>92</v>
      </c>
      <c r="G9" s="142">
        <v>26265</v>
      </c>
      <c r="H9" s="96"/>
      <c r="I9" s="96"/>
      <c r="J9" s="96"/>
    </row>
    <row r="10" spans="2:10" ht="20.25" customHeight="1">
      <c r="B10" s="103" t="s">
        <v>228</v>
      </c>
      <c r="C10" s="104">
        <v>70873160</v>
      </c>
      <c r="D10" s="105">
        <v>91651000107</v>
      </c>
      <c r="E10" s="105">
        <v>3114</v>
      </c>
      <c r="F10" s="143">
        <v>7.5</v>
      </c>
      <c r="G10" s="144">
        <v>2000</v>
      </c>
      <c r="H10" s="94"/>
      <c r="I10" s="94"/>
      <c r="J10" s="95"/>
    </row>
    <row r="11" spans="2:10" ht="19.5" customHeight="1">
      <c r="B11" s="109" t="s">
        <v>151</v>
      </c>
      <c r="C11" s="110">
        <v>45245924</v>
      </c>
      <c r="D11" s="137">
        <v>91651000150</v>
      </c>
      <c r="E11" s="106">
        <v>3421</v>
      </c>
      <c r="F11" s="141">
        <v>1</v>
      </c>
      <c r="G11" s="142">
        <v>280</v>
      </c>
      <c r="H11" s="96"/>
      <c r="I11"/>
      <c r="J11" s="96"/>
    </row>
    <row r="12" spans="2:10" ht="19.5" customHeight="1">
      <c r="B12" s="109" t="s">
        <v>152</v>
      </c>
      <c r="C12" s="110">
        <v>45241848</v>
      </c>
      <c r="D12" s="137">
        <v>91651000149</v>
      </c>
      <c r="E12" s="106">
        <v>3421</v>
      </c>
      <c r="F12" s="141">
        <v>2.3</v>
      </c>
      <c r="G12" s="142">
        <v>280</v>
      </c>
      <c r="H12" s="96"/>
      <c r="I12"/>
      <c r="J12" s="96"/>
    </row>
    <row r="13" spans="2:10" ht="19.5" customHeight="1">
      <c r="B13" s="109" t="s">
        <v>261</v>
      </c>
      <c r="C13" s="110">
        <v>45241651</v>
      </c>
      <c r="D13" s="137">
        <v>91651000159</v>
      </c>
      <c r="E13" s="106">
        <v>3421</v>
      </c>
      <c r="F13" s="141">
        <v>2</v>
      </c>
      <c r="G13" s="142">
        <v>560</v>
      </c>
      <c r="H13" s="96"/>
      <c r="I13"/>
      <c r="J13" s="96"/>
    </row>
    <row r="14" spans="2:10" ht="19.5" customHeight="1">
      <c r="B14" s="109" t="s">
        <v>261</v>
      </c>
      <c r="C14" s="110">
        <v>45241651</v>
      </c>
      <c r="D14" s="137">
        <v>91651000159</v>
      </c>
      <c r="E14" s="106">
        <v>3144</v>
      </c>
      <c r="F14" s="141">
        <v>8</v>
      </c>
      <c r="G14" s="142">
        <v>1482</v>
      </c>
      <c r="H14" s="96"/>
      <c r="I14"/>
      <c r="J14" s="96"/>
    </row>
    <row r="15" spans="2:10" ht="19.5" customHeight="1">
      <c r="B15" s="109" t="s">
        <v>214</v>
      </c>
      <c r="C15" s="110">
        <v>45241295</v>
      </c>
      <c r="D15" s="137">
        <v>91651000157</v>
      </c>
      <c r="E15" s="106">
        <v>3421</v>
      </c>
      <c r="F15" s="141">
        <v>1</v>
      </c>
      <c r="G15" s="142">
        <v>280</v>
      </c>
      <c r="H15" s="96"/>
      <c r="I15"/>
      <c r="J15" s="96"/>
    </row>
    <row r="16" spans="2:10" ht="19.5" customHeight="1">
      <c r="B16" s="109" t="s">
        <v>153</v>
      </c>
      <c r="C16" s="110">
        <v>45241643</v>
      </c>
      <c r="D16" s="137">
        <v>91651000155</v>
      </c>
      <c r="E16" s="106">
        <v>3421</v>
      </c>
      <c r="F16" s="141">
        <v>1</v>
      </c>
      <c r="G16" s="142">
        <v>280</v>
      </c>
      <c r="H16" s="96"/>
      <c r="I16"/>
      <c r="J16" s="96"/>
    </row>
    <row r="17" spans="2:10" ht="19.5" customHeight="1">
      <c r="B17" s="109" t="s">
        <v>154</v>
      </c>
      <c r="C17" s="110">
        <v>45242941</v>
      </c>
      <c r="D17" s="137">
        <v>91651000154</v>
      </c>
      <c r="E17" s="106">
        <v>3421</v>
      </c>
      <c r="F17" s="141">
        <v>1</v>
      </c>
      <c r="G17" s="142">
        <v>280</v>
      </c>
      <c r="H17" s="96"/>
      <c r="I17"/>
      <c r="J17" s="96"/>
    </row>
    <row r="18" spans="2:10" ht="19.5" customHeight="1">
      <c r="B18" s="109" t="s">
        <v>155</v>
      </c>
      <c r="C18" s="110">
        <v>45241694</v>
      </c>
      <c r="D18" s="137">
        <v>91651000416</v>
      </c>
      <c r="E18" s="106">
        <v>3421</v>
      </c>
      <c r="F18" s="141">
        <v>1</v>
      </c>
      <c r="G18" s="142">
        <v>280</v>
      </c>
      <c r="H18" s="96"/>
      <c r="I18"/>
      <c r="J18" s="96"/>
    </row>
    <row r="19" spans="2:10" ht="19.5" customHeight="1">
      <c r="B19" s="109" t="s">
        <v>108</v>
      </c>
      <c r="C19" s="110">
        <v>45242950</v>
      </c>
      <c r="D19" s="137">
        <v>91651000152</v>
      </c>
      <c r="E19" s="106">
        <v>3421</v>
      </c>
      <c r="F19" s="141">
        <v>1</v>
      </c>
      <c r="G19" s="142">
        <v>280</v>
      </c>
      <c r="H19" s="96"/>
      <c r="I19"/>
      <c r="J19" s="96"/>
    </row>
    <row r="20" spans="2:10" ht="19.5" customHeight="1">
      <c r="B20" s="109" t="s">
        <v>156</v>
      </c>
      <c r="C20" s="110">
        <v>45242879</v>
      </c>
      <c r="D20" s="137">
        <v>91651000153</v>
      </c>
      <c r="E20" s="106">
        <v>3421</v>
      </c>
      <c r="F20" s="141">
        <v>2</v>
      </c>
      <c r="G20" s="142">
        <v>560</v>
      </c>
      <c r="H20" s="96"/>
      <c r="I20"/>
      <c r="J20" s="96"/>
    </row>
    <row r="21" spans="2:10" ht="19.5" customHeight="1">
      <c r="B21" s="109" t="s">
        <v>161</v>
      </c>
      <c r="C21" s="110">
        <v>49625055</v>
      </c>
      <c r="D21" s="137">
        <v>91651000151</v>
      </c>
      <c r="E21" s="106">
        <v>3421</v>
      </c>
      <c r="F21" s="141">
        <v>1</v>
      </c>
      <c r="G21" s="142">
        <v>280</v>
      </c>
      <c r="H21" s="96"/>
      <c r="I21"/>
      <c r="J21" s="96"/>
    </row>
    <row r="22" spans="2:10" ht="19.5" customHeight="1">
      <c r="B22" s="109" t="s">
        <v>157</v>
      </c>
      <c r="C22" s="110">
        <v>67365779</v>
      </c>
      <c r="D22" s="137">
        <v>91651000156</v>
      </c>
      <c r="E22" s="106">
        <v>3421</v>
      </c>
      <c r="F22" s="141">
        <v>2</v>
      </c>
      <c r="G22" s="142">
        <v>560</v>
      </c>
      <c r="H22" s="96"/>
      <c r="I22"/>
      <c r="J22" s="96"/>
    </row>
    <row r="23" spans="2:10" ht="19.5" customHeight="1">
      <c r="B23" s="109" t="s">
        <v>158</v>
      </c>
      <c r="C23" s="110">
        <v>45241945</v>
      </c>
      <c r="D23" s="137">
        <v>91651000158</v>
      </c>
      <c r="E23" s="106">
        <v>3421</v>
      </c>
      <c r="F23" s="141">
        <v>3</v>
      </c>
      <c r="G23" s="142">
        <v>840</v>
      </c>
      <c r="H23" s="96"/>
      <c r="I23"/>
      <c r="J23" s="96"/>
    </row>
    <row r="24" spans="2:10" ht="19.5" customHeight="1">
      <c r="B24" s="111" t="s">
        <v>159</v>
      </c>
      <c r="C24" s="112">
        <v>64289</v>
      </c>
      <c r="D24" s="138">
        <v>91651000212</v>
      </c>
      <c r="E24" s="106">
        <v>3421</v>
      </c>
      <c r="F24" s="141">
        <v>48.8</v>
      </c>
      <c r="G24" s="142">
        <v>11534</v>
      </c>
      <c r="H24" s="96"/>
      <c r="I24"/>
      <c r="J24" s="96"/>
    </row>
    <row r="25" spans="2:10" ht="19.5" customHeight="1" thickBot="1">
      <c r="B25" s="108" t="s">
        <v>159</v>
      </c>
      <c r="C25" s="113" t="s">
        <v>178</v>
      </c>
      <c r="D25" s="114">
        <v>91651000212</v>
      </c>
      <c r="E25" s="106">
        <v>3144</v>
      </c>
      <c r="F25" s="145">
        <v>43.5</v>
      </c>
      <c r="G25" s="146">
        <v>8709.2</v>
      </c>
      <c r="H25" s="96"/>
      <c r="I25"/>
      <c r="J25" s="96"/>
    </row>
    <row r="26" spans="2:9" s="99" customFormat="1" ht="18.75" thickBot="1">
      <c r="B26" s="201" t="s">
        <v>3</v>
      </c>
      <c r="C26" s="189"/>
      <c r="D26" s="189"/>
      <c r="E26" s="170"/>
      <c r="F26" s="147">
        <f>SUM(F8:F25)</f>
        <v>224.60000000000002</v>
      </c>
      <c r="G26" s="148">
        <f>SUM(G8:G25)</f>
        <v>56973.2</v>
      </c>
      <c r="H26" s="98"/>
      <c r="I26" s="98"/>
    </row>
    <row r="27" spans="2:9" ht="15">
      <c r="B27" s="85"/>
      <c r="C27" s="100"/>
      <c r="D27" s="134"/>
      <c r="E27" s="100"/>
      <c r="F27" s="100"/>
      <c r="G27" s="100"/>
      <c r="H27" s="97"/>
      <c r="I27" s="97"/>
    </row>
    <row r="28" spans="2:9" ht="15">
      <c r="B28" s="85"/>
      <c r="C28" s="100"/>
      <c r="D28" s="134"/>
      <c r="E28" s="100"/>
      <c r="F28" s="100"/>
      <c r="G28" s="100"/>
      <c r="H28" s="97"/>
      <c r="I28" s="97"/>
    </row>
    <row r="29" spans="2:9" ht="15">
      <c r="B29" s="85"/>
      <c r="C29" s="100"/>
      <c r="D29" s="134"/>
      <c r="E29" s="100"/>
      <c r="F29" s="100"/>
      <c r="G29" s="100"/>
      <c r="H29" s="97"/>
      <c r="I29" s="97"/>
    </row>
    <row r="30" spans="2:9" ht="15">
      <c r="B30" s="85"/>
      <c r="C30" s="100"/>
      <c r="D30" s="134"/>
      <c r="E30" s="100"/>
      <c r="F30" s="100"/>
      <c r="G30" s="100"/>
      <c r="H30" s="97"/>
      <c r="I30" s="97"/>
    </row>
    <row r="31" spans="2:9" ht="15">
      <c r="B31" s="85"/>
      <c r="C31" s="100"/>
      <c r="D31" s="134"/>
      <c r="E31" s="100"/>
      <c r="F31" s="100"/>
      <c r="G31" s="100"/>
      <c r="H31" s="97"/>
      <c r="I31" s="97"/>
    </row>
    <row r="32" spans="2:9" ht="15">
      <c r="B32" s="85"/>
      <c r="C32" s="100"/>
      <c r="D32" s="134"/>
      <c r="E32" s="100"/>
      <c r="F32" s="100"/>
      <c r="G32" s="100"/>
      <c r="H32" s="97"/>
      <c r="I32" s="97"/>
    </row>
    <row r="33" spans="2:9" ht="15">
      <c r="B33" s="85"/>
      <c r="C33" s="100"/>
      <c r="D33" s="134"/>
      <c r="E33" s="100"/>
      <c r="F33" s="100"/>
      <c r="G33" s="100"/>
      <c r="H33" s="97"/>
      <c r="I33" s="97"/>
    </row>
    <row r="34" spans="2:9" ht="15">
      <c r="B34" s="85"/>
      <c r="C34" s="100"/>
      <c r="D34" s="134"/>
      <c r="E34" s="100"/>
      <c r="F34" s="100"/>
      <c r="G34" s="100"/>
      <c r="H34" s="97"/>
      <c r="I34" s="97"/>
    </row>
    <row r="35" spans="3:9" ht="12.75">
      <c r="C35" s="97"/>
      <c r="D35" s="135"/>
      <c r="E35" s="97"/>
      <c r="F35" s="97"/>
      <c r="G35" s="97"/>
      <c r="H35" s="97"/>
      <c r="I35" s="97"/>
    </row>
    <row r="36" spans="3:9" ht="12.75">
      <c r="C36" s="97"/>
      <c r="D36" s="135"/>
      <c r="E36" s="97"/>
      <c r="F36" s="97"/>
      <c r="G36" s="97"/>
      <c r="H36" s="97"/>
      <c r="I36" s="97"/>
    </row>
    <row r="37" spans="3:9" ht="12.75">
      <c r="C37" s="97"/>
      <c r="D37" s="135"/>
      <c r="E37" s="97"/>
      <c r="F37" s="97"/>
      <c r="G37" s="97"/>
      <c r="H37" s="97"/>
      <c r="I37" s="97"/>
    </row>
    <row r="38" spans="3:9" ht="12.75">
      <c r="C38" s="97"/>
      <c r="D38" s="135"/>
      <c r="E38" s="97"/>
      <c r="F38" s="97"/>
      <c r="G38" s="97"/>
      <c r="H38" s="97"/>
      <c r="I38" s="97"/>
    </row>
    <row r="39" spans="3:9" ht="12.75">
      <c r="C39" s="97"/>
      <c r="D39" s="135"/>
      <c r="E39" s="97"/>
      <c r="F39" s="97"/>
      <c r="G39" s="97"/>
      <c r="H39" s="97"/>
      <c r="I39" s="97"/>
    </row>
    <row r="40" spans="3:9" ht="12.75">
      <c r="C40" s="97"/>
      <c r="D40" s="135"/>
      <c r="E40" s="97"/>
      <c r="F40" s="97"/>
      <c r="G40" s="97"/>
      <c r="H40" s="97"/>
      <c r="I40" s="97"/>
    </row>
    <row r="41" spans="3:9" ht="12.75">
      <c r="C41" s="97"/>
      <c r="D41" s="135"/>
      <c r="E41" s="97"/>
      <c r="F41" s="97"/>
      <c r="G41" s="97"/>
      <c r="H41" s="97"/>
      <c r="I41" s="97"/>
    </row>
  </sheetData>
  <sheetProtection/>
  <mergeCells count="6">
    <mergeCell ref="B26:E26"/>
    <mergeCell ref="B3:G3"/>
    <mergeCell ref="B6:B7"/>
    <mergeCell ref="C6:C7"/>
    <mergeCell ref="E6:E7"/>
    <mergeCell ref="D6:D7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="80" zoomScaleNormal="80" zoomScalePageLayoutView="0" workbookViewId="0" topLeftCell="A1">
      <selection activeCell="A2" sqref="A2:A4"/>
    </sheetView>
  </sheetViews>
  <sheetFormatPr defaultColWidth="9.00390625" defaultRowHeight="12.75"/>
  <cols>
    <col min="1" max="1" width="67.75390625" style="0" customWidth="1"/>
    <col min="2" max="2" width="10.25390625" style="0" hidden="1" customWidth="1"/>
    <col min="3" max="3" width="14.00390625" style="120" customWidth="1"/>
    <col min="4" max="4" width="9.25390625" style="57" customWidth="1"/>
    <col min="5" max="5" width="12.00390625" style="1" customWidth="1"/>
    <col min="6" max="6" width="9.375" style="1" customWidth="1"/>
    <col min="7" max="7" width="11.625" style="1" customWidth="1"/>
    <col min="8" max="8" width="9.75390625" style="1" customWidth="1"/>
    <col min="9" max="9" width="10.625" style="1" customWidth="1"/>
  </cols>
  <sheetData>
    <row r="1" ht="13.5" thickBot="1">
      <c r="I1" s="58" t="s">
        <v>144</v>
      </c>
    </row>
    <row r="2" spans="1:9" s="9" customFormat="1" ht="15.75" customHeight="1">
      <c r="A2" s="173" t="s">
        <v>266</v>
      </c>
      <c r="B2" s="165" t="s">
        <v>141</v>
      </c>
      <c r="C2" s="165" t="s">
        <v>219</v>
      </c>
      <c r="D2" s="176" t="s">
        <v>74</v>
      </c>
      <c r="E2" s="177"/>
      <c r="F2" s="177"/>
      <c r="G2" s="177"/>
      <c r="H2" s="177"/>
      <c r="I2" s="178"/>
    </row>
    <row r="3" spans="1:9" s="9" customFormat="1" ht="15.75" customHeight="1">
      <c r="A3" s="174"/>
      <c r="B3" s="166"/>
      <c r="C3" s="166"/>
      <c r="D3" s="161" t="s">
        <v>165</v>
      </c>
      <c r="E3" s="163" t="s">
        <v>0</v>
      </c>
      <c r="F3" s="163" t="s">
        <v>162</v>
      </c>
      <c r="G3" s="161" t="s">
        <v>1</v>
      </c>
      <c r="H3" s="163" t="s">
        <v>168</v>
      </c>
      <c r="I3" s="171" t="s">
        <v>167</v>
      </c>
    </row>
    <row r="4" spans="1:9" s="9" customFormat="1" ht="41.25" customHeight="1" thickBot="1">
      <c r="A4" s="175"/>
      <c r="B4" s="167"/>
      <c r="C4" s="167"/>
      <c r="D4" s="162"/>
      <c r="E4" s="164"/>
      <c r="F4" s="164"/>
      <c r="G4" s="162"/>
      <c r="H4" s="164"/>
      <c r="I4" s="172"/>
    </row>
    <row r="5" spans="1:9" s="9" customFormat="1" ht="20.25" customHeight="1">
      <c r="A5" s="179" t="s">
        <v>75</v>
      </c>
      <c r="B5" s="180"/>
      <c r="C5" s="180"/>
      <c r="D5" s="180"/>
      <c r="E5" s="180"/>
      <c r="F5" s="180"/>
      <c r="G5" s="181"/>
      <c r="H5" s="181"/>
      <c r="I5" s="182"/>
    </row>
    <row r="6" spans="1:9" s="9" customFormat="1" ht="16.5" customHeight="1">
      <c r="A6" s="4" t="s">
        <v>251</v>
      </c>
      <c r="B6" s="10">
        <v>60449004</v>
      </c>
      <c r="C6" s="119">
        <v>91651000278</v>
      </c>
      <c r="D6" s="11">
        <v>54</v>
      </c>
      <c r="E6" s="13">
        <v>15981</v>
      </c>
      <c r="F6" s="13">
        <v>600</v>
      </c>
      <c r="G6" s="13">
        <v>5797</v>
      </c>
      <c r="H6" s="13">
        <v>497</v>
      </c>
      <c r="I6" s="12">
        <f aca="true" t="shared" si="0" ref="I6:I41">E6+F6+G6+H6</f>
        <v>22875</v>
      </c>
    </row>
    <row r="7" spans="1:9" s="9" customFormat="1" ht="16.5" customHeight="1">
      <c r="A7" s="5" t="s">
        <v>140</v>
      </c>
      <c r="B7" s="10">
        <v>63109662</v>
      </c>
      <c r="C7" s="71">
        <v>91651000263</v>
      </c>
      <c r="D7" s="11">
        <v>43.4</v>
      </c>
      <c r="E7" s="13">
        <v>13790</v>
      </c>
      <c r="F7" s="13">
        <v>50</v>
      </c>
      <c r="G7" s="13">
        <v>4843</v>
      </c>
      <c r="H7" s="59">
        <v>412</v>
      </c>
      <c r="I7" s="12">
        <f t="shared" si="0"/>
        <v>19095</v>
      </c>
    </row>
    <row r="8" spans="1:9" s="9" customFormat="1" ht="16.5" customHeight="1">
      <c r="A8" s="4" t="s">
        <v>76</v>
      </c>
      <c r="B8" s="10">
        <v>60446218</v>
      </c>
      <c r="C8" s="71">
        <v>91651000262</v>
      </c>
      <c r="D8" s="11">
        <v>38.8</v>
      </c>
      <c r="E8" s="13">
        <v>11984</v>
      </c>
      <c r="F8" s="13">
        <v>120</v>
      </c>
      <c r="G8" s="13">
        <v>4236</v>
      </c>
      <c r="H8" s="59">
        <v>389</v>
      </c>
      <c r="I8" s="12">
        <f t="shared" si="0"/>
        <v>16729</v>
      </c>
    </row>
    <row r="9" spans="1:9" s="9" customFormat="1" ht="16.5" customHeight="1">
      <c r="A9" s="4" t="s">
        <v>77</v>
      </c>
      <c r="B9" s="10">
        <v>61388106</v>
      </c>
      <c r="C9" s="71">
        <v>91651000255</v>
      </c>
      <c r="D9" s="11">
        <v>41.2</v>
      </c>
      <c r="E9" s="13">
        <v>12260</v>
      </c>
      <c r="F9" s="13">
        <v>26</v>
      </c>
      <c r="G9" s="13">
        <v>4300</v>
      </c>
      <c r="H9" s="59">
        <v>321</v>
      </c>
      <c r="I9" s="12">
        <f t="shared" si="0"/>
        <v>16907</v>
      </c>
    </row>
    <row r="10" spans="1:9" s="9" customFormat="1" ht="16.5" customHeight="1">
      <c r="A10" s="4" t="s">
        <v>78</v>
      </c>
      <c r="B10" s="10">
        <v>60461675</v>
      </c>
      <c r="C10" s="71">
        <v>91651000270</v>
      </c>
      <c r="D10" s="11">
        <v>50.9</v>
      </c>
      <c r="E10" s="13">
        <v>15372</v>
      </c>
      <c r="F10" s="13">
        <v>200</v>
      </c>
      <c r="G10" s="13">
        <v>5448</v>
      </c>
      <c r="H10" s="59">
        <v>430</v>
      </c>
      <c r="I10" s="12">
        <f t="shared" si="0"/>
        <v>21450</v>
      </c>
    </row>
    <row r="11" spans="1:9" s="9" customFormat="1" ht="16.5" customHeight="1">
      <c r="A11" s="4" t="s">
        <v>199</v>
      </c>
      <c r="B11" s="10">
        <v>61385131</v>
      </c>
      <c r="C11" s="71">
        <v>91651000279</v>
      </c>
      <c r="D11" s="11">
        <v>51.5</v>
      </c>
      <c r="E11" s="13">
        <v>14543</v>
      </c>
      <c r="F11" s="13">
        <v>300</v>
      </c>
      <c r="G11" s="13">
        <v>5192</v>
      </c>
      <c r="H11" s="59">
        <v>409</v>
      </c>
      <c r="I11" s="12">
        <f t="shared" si="0"/>
        <v>20444</v>
      </c>
    </row>
    <row r="12" spans="1:9" s="9" customFormat="1" ht="16.5" customHeight="1">
      <c r="A12" s="4" t="s">
        <v>200</v>
      </c>
      <c r="B12" s="14" t="s">
        <v>79</v>
      </c>
      <c r="C12" s="71">
        <v>91651000271</v>
      </c>
      <c r="D12" s="11">
        <v>48.3</v>
      </c>
      <c r="E12" s="13">
        <v>13119</v>
      </c>
      <c r="F12" s="13">
        <v>120</v>
      </c>
      <c r="G12" s="13">
        <v>4632</v>
      </c>
      <c r="H12" s="59">
        <v>378</v>
      </c>
      <c r="I12" s="12">
        <f t="shared" si="0"/>
        <v>18249</v>
      </c>
    </row>
    <row r="13" spans="1:9" s="9" customFormat="1" ht="16.5" customHeight="1">
      <c r="A13" s="4" t="s">
        <v>80</v>
      </c>
      <c r="B13" s="14" t="s">
        <v>81</v>
      </c>
      <c r="C13" s="71">
        <v>91651000256</v>
      </c>
      <c r="D13" s="11">
        <v>82.1</v>
      </c>
      <c r="E13" s="13">
        <v>22654</v>
      </c>
      <c r="F13" s="13">
        <v>520</v>
      </c>
      <c r="G13" s="13">
        <v>8106</v>
      </c>
      <c r="H13" s="59">
        <v>635</v>
      </c>
      <c r="I13" s="12">
        <f t="shared" si="0"/>
        <v>31915</v>
      </c>
    </row>
    <row r="14" spans="1:9" s="9" customFormat="1" ht="16.5" customHeight="1">
      <c r="A14" s="4" t="s">
        <v>82</v>
      </c>
      <c r="B14" s="10">
        <v>49366629</v>
      </c>
      <c r="C14" s="71">
        <v>91651000273</v>
      </c>
      <c r="D14" s="11">
        <v>65</v>
      </c>
      <c r="E14" s="13">
        <v>18628</v>
      </c>
      <c r="F14" s="13">
        <v>300</v>
      </c>
      <c r="G14" s="13">
        <v>6622</v>
      </c>
      <c r="H14" s="59">
        <v>568</v>
      </c>
      <c r="I14" s="12">
        <f t="shared" si="0"/>
        <v>26118</v>
      </c>
    </row>
    <row r="15" spans="1:9" s="9" customFormat="1" ht="16.5" customHeight="1">
      <c r="A15" s="4" t="s">
        <v>83</v>
      </c>
      <c r="B15" s="10">
        <v>60444916</v>
      </c>
      <c r="C15" s="71">
        <v>91651000276</v>
      </c>
      <c r="D15" s="11">
        <v>31</v>
      </c>
      <c r="E15" s="13">
        <v>9387</v>
      </c>
      <c r="F15" s="13">
        <v>25</v>
      </c>
      <c r="G15" s="13">
        <v>3294</v>
      </c>
      <c r="H15" s="59">
        <v>284</v>
      </c>
      <c r="I15" s="12">
        <f t="shared" si="0"/>
        <v>12990</v>
      </c>
    </row>
    <row r="16" spans="1:9" s="9" customFormat="1" ht="16.5" customHeight="1">
      <c r="A16" s="4" t="s">
        <v>84</v>
      </c>
      <c r="B16" s="10">
        <v>60459085</v>
      </c>
      <c r="C16" s="71">
        <v>91651000277</v>
      </c>
      <c r="D16" s="11">
        <v>54.1</v>
      </c>
      <c r="E16" s="13">
        <v>16838</v>
      </c>
      <c r="F16" s="13">
        <v>352</v>
      </c>
      <c r="G16" s="13">
        <v>6013</v>
      </c>
      <c r="H16" s="59">
        <v>485</v>
      </c>
      <c r="I16" s="12">
        <f t="shared" si="0"/>
        <v>23688</v>
      </c>
    </row>
    <row r="17" spans="1:9" s="9" customFormat="1" ht="16.5" customHeight="1">
      <c r="A17" s="4" t="s">
        <v>85</v>
      </c>
      <c r="B17" s="14" t="s">
        <v>86</v>
      </c>
      <c r="C17" s="71">
        <v>91651000268</v>
      </c>
      <c r="D17" s="11">
        <v>70.7</v>
      </c>
      <c r="E17" s="13">
        <v>20181</v>
      </c>
      <c r="F17" s="13">
        <v>380</v>
      </c>
      <c r="G17" s="13">
        <v>7193</v>
      </c>
      <c r="H17" s="59">
        <v>566</v>
      </c>
      <c r="I17" s="12">
        <f t="shared" si="0"/>
        <v>28320</v>
      </c>
    </row>
    <row r="18" spans="1:9" s="9" customFormat="1" ht="16.5" customHeight="1">
      <c r="A18" s="4" t="s">
        <v>216</v>
      </c>
      <c r="B18" s="14" t="s">
        <v>87</v>
      </c>
      <c r="C18" s="71">
        <v>91651000434</v>
      </c>
      <c r="D18" s="11">
        <v>14.6</v>
      </c>
      <c r="E18" s="13">
        <v>3863</v>
      </c>
      <c r="F18" s="13">
        <v>180</v>
      </c>
      <c r="G18" s="13">
        <v>1413</v>
      </c>
      <c r="H18" s="59">
        <v>90</v>
      </c>
      <c r="I18" s="12">
        <f t="shared" si="0"/>
        <v>5546</v>
      </c>
    </row>
    <row r="19" spans="1:9" s="9" customFormat="1" ht="16.5" customHeight="1">
      <c r="A19" s="4" t="s">
        <v>88</v>
      </c>
      <c r="B19" s="10">
        <v>60446234</v>
      </c>
      <c r="C19" s="71">
        <v>91651000261</v>
      </c>
      <c r="D19" s="11">
        <v>74.7</v>
      </c>
      <c r="E19" s="13">
        <v>21038</v>
      </c>
      <c r="F19" s="13">
        <v>750</v>
      </c>
      <c r="G19" s="13">
        <v>7618</v>
      </c>
      <c r="H19" s="59">
        <v>607</v>
      </c>
      <c r="I19" s="12">
        <f t="shared" si="0"/>
        <v>30013</v>
      </c>
    </row>
    <row r="20" spans="1:9" s="9" customFormat="1" ht="16.5" customHeight="1">
      <c r="A20" s="4" t="s">
        <v>89</v>
      </c>
      <c r="B20" s="10">
        <v>61384992</v>
      </c>
      <c r="C20" s="71">
        <v>91651000274</v>
      </c>
      <c r="D20" s="11">
        <v>27.4</v>
      </c>
      <c r="E20" s="13">
        <v>8448</v>
      </c>
      <c r="F20" s="13">
        <v>200</v>
      </c>
      <c r="G20" s="13">
        <v>3025</v>
      </c>
      <c r="H20" s="59">
        <v>208</v>
      </c>
      <c r="I20" s="12">
        <f t="shared" si="0"/>
        <v>11881</v>
      </c>
    </row>
    <row r="21" spans="1:9" s="9" customFormat="1" ht="16.5" customHeight="1">
      <c r="A21" s="4" t="s">
        <v>217</v>
      </c>
      <c r="B21" s="10">
        <v>61385701</v>
      </c>
      <c r="C21" s="71">
        <v>91651000258</v>
      </c>
      <c r="D21" s="11">
        <v>46.8</v>
      </c>
      <c r="E21" s="13">
        <v>14265</v>
      </c>
      <c r="F21" s="13">
        <v>250</v>
      </c>
      <c r="G21" s="13">
        <v>5078</v>
      </c>
      <c r="H21" s="59">
        <v>455</v>
      </c>
      <c r="I21" s="12">
        <f t="shared" si="0"/>
        <v>20048</v>
      </c>
    </row>
    <row r="22" spans="1:9" s="9" customFormat="1" ht="16.5" customHeight="1">
      <c r="A22" s="4" t="s">
        <v>90</v>
      </c>
      <c r="B22" s="10">
        <v>61385298</v>
      </c>
      <c r="C22" s="71">
        <v>91651000267</v>
      </c>
      <c r="D22" s="11">
        <v>57.6</v>
      </c>
      <c r="E22" s="13">
        <v>16018</v>
      </c>
      <c r="F22" s="13">
        <v>300</v>
      </c>
      <c r="G22" s="13">
        <v>5708</v>
      </c>
      <c r="H22" s="59">
        <v>483</v>
      </c>
      <c r="I22" s="12">
        <f t="shared" si="0"/>
        <v>22509</v>
      </c>
    </row>
    <row r="23" spans="1:9" s="9" customFormat="1" ht="16.5" customHeight="1">
      <c r="A23" s="4" t="s">
        <v>91</v>
      </c>
      <c r="B23" s="10">
        <v>61385271</v>
      </c>
      <c r="C23" s="71">
        <v>91651000269</v>
      </c>
      <c r="D23" s="11">
        <v>50.7</v>
      </c>
      <c r="E23" s="13">
        <v>15587</v>
      </c>
      <c r="F23" s="13">
        <v>135</v>
      </c>
      <c r="G23" s="13">
        <v>5502</v>
      </c>
      <c r="H23" s="59">
        <v>398</v>
      </c>
      <c r="I23" s="12">
        <f t="shared" si="0"/>
        <v>21622</v>
      </c>
    </row>
    <row r="24" spans="1:9" s="9" customFormat="1" ht="16.5" customHeight="1">
      <c r="A24" s="4" t="s">
        <v>92</v>
      </c>
      <c r="B24" s="10">
        <v>61388246</v>
      </c>
      <c r="C24" s="71">
        <v>91651000260</v>
      </c>
      <c r="D24" s="11">
        <v>60.9</v>
      </c>
      <c r="E24" s="13">
        <v>17700</v>
      </c>
      <c r="F24" s="13">
        <v>420</v>
      </c>
      <c r="G24" s="13">
        <v>6338</v>
      </c>
      <c r="H24" s="59">
        <v>498</v>
      </c>
      <c r="I24" s="12">
        <f t="shared" si="0"/>
        <v>24956</v>
      </c>
    </row>
    <row r="25" spans="1:9" s="9" customFormat="1" ht="16.5" customHeight="1">
      <c r="A25" s="4" t="s">
        <v>93</v>
      </c>
      <c r="B25" s="10">
        <v>61386022</v>
      </c>
      <c r="C25" s="71">
        <v>91651000254</v>
      </c>
      <c r="D25" s="11">
        <v>69.4</v>
      </c>
      <c r="E25" s="13">
        <v>19643</v>
      </c>
      <c r="F25" s="13">
        <v>190</v>
      </c>
      <c r="G25" s="13">
        <v>6933</v>
      </c>
      <c r="H25" s="59">
        <v>513</v>
      </c>
      <c r="I25" s="12">
        <f t="shared" si="0"/>
        <v>27279</v>
      </c>
    </row>
    <row r="26" spans="1:9" s="9" customFormat="1" ht="16.5" customHeight="1">
      <c r="A26" s="4" t="s">
        <v>94</v>
      </c>
      <c r="B26" s="10">
        <v>49625446</v>
      </c>
      <c r="C26" s="71">
        <v>91651000266</v>
      </c>
      <c r="D26" s="11">
        <v>68.2</v>
      </c>
      <c r="E26" s="13">
        <v>18912</v>
      </c>
      <c r="F26" s="13">
        <v>200</v>
      </c>
      <c r="G26" s="13">
        <v>6688</v>
      </c>
      <c r="H26" s="59">
        <v>556</v>
      </c>
      <c r="I26" s="12">
        <f t="shared" si="0"/>
        <v>26356</v>
      </c>
    </row>
    <row r="27" spans="1:9" s="9" customFormat="1" ht="16.5" customHeight="1">
      <c r="A27" s="4" t="s">
        <v>95</v>
      </c>
      <c r="B27" s="10">
        <v>61385476</v>
      </c>
      <c r="C27" s="71">
        <v>91651000280</v>
      </c>
      <c r="D27" s="11">
        <v>88.5</v>
      </c>
      <c r="E27" s="13">
        <v>26803</v>
      </c>
      <c r="F27" s="13">
        <v>246</v>
      </c>
      <c r="G27" s="13">
        <v>9465</v>
      </c>
      <c r="H27" s="59">
        <v>781</v>
      </c>
      <c r="I27" s="12">
        <f t="shared" si="0"/>
        <v>37295</v>
      </c>
    </row>
    <row r="28" spans="1:9" s="9" customFormat="1" ht="16.5" customHeight="1">
      <c r="A28" s="4" t="s">
        <v>96</v>
      </c>
      <c r="B28" s="10">
        <v>61387509</v>
      </c>
      <c r="C28" s="71">
        <v>91651000283</v>
      </c>
      <c r="D28" s="11">
        <v>37.8</v>
      </c>
      <c r="E28" s="13">
        <v>11062</v>
      </c>
      <c r="F28" s="13">
        <v>330</v>
      </c>
      <c r="G28" s="13">
        <v>3984</v>
      </c>
      <c r="H28" s="59">
        <v>284</v>
      </c>
      <c r="I28" s="12">
        <f t="shared" si="0"/>
        <v>15660</v>
      </c>
    </row>
    <row r="29" spans="1:9" s="9" customFormat="1" ht="16.5" customHeight="1">
      <c r="A29" s="4" t="s">
        <v>97</v>
      </c>
      <c r="B29" s="10">
        <v>60460784</v>
      </c>
      <c r="C29" s="71">
        <v>91651000284</v>
      </c>
      <c r="D29" s="11">
        <v>62</v>
      </c>
      <c r="E29" s="13">
        <v>19327</v>
      </c>
      <c r="F29" s="13">
        <v>350</v>
      </c>
      <c r="G29" s="13">
        <v>6884</v>
      </c>
      <c r="H29" s="59">
        <v>577</v>
      </c>
      <c r="I29" s="12">
        <f t="shared" si="0"/>
        <v>27138</v>
      </c>
    </row>
    <row r="30" spans="1:9" s="9" customFormat="1" ht="16.5" customHeight="1">
      <c r="A30" s="4" t="s">
        <v>98</v>
      </c>
      <c r="B30" s="10">
        <v>61389064</v>
      </c>
      <c r="C30" s="71">
        <v>91651000275</v>
      </c>
      <c r="D30" s="11">
        <v>36</v>
      </c>
      <c r="E30" s="13">
        <v>10752</v>
      </c>
      <c r="F30" s="13">
        <v>30</v>
      </c>
      <c r="G30" s="13">
        <v>3774</v>
      </c>
      <c r="H30" s="59">
        <v>264</v>
      </c>
      <c r="I30" s="12">
        <f t="shared" si="0"/>
        <v>14820</v>
      </c>
    </row>
    <row r="31" spans="1:9" s="9" customFormat="1" ht="16.5" customHeight="1">
      <c r="A31" s="4" t="s">
        <v>99</v>
      </c>
      <c r="B31" s="10">
        <v>61387061</v>
      </c>
      <c r="C31" s="71">
        <v>91651000264</v>
      </c>
      <c r="D31" s="11">
        <v>63.2</v>
      </c>
      <c r="E31" s="13">
        <v>17589</v>
      </c>
      <c r="F31" s="13">
        <v>246</v>
      </c>
      <c r="G31" s="13">
        <v>6240</v>
      </c>
      <c r="H31" s="59">
        <v>495</v>
      </c>
      <c r="I31" s="12">
        <f t="shared" si="0"/>
        <v>24570</v>
      </c>
    </row>
    <row r="32" spans="1:9" s="9" customFormat="1" ht="16.5" customHeight="1">
      <c r="A32" s="4" t="s">
        <v>100</v>
      </c>
      <c r="B32" s="10">
        <v>60445475</v>
      </c>
      <c r="C32" s="71">
        <v>91651000257</v>
      </c>
      <c r="D32" s="11">
        <v>65.1</v>
      </c>
      <c r="E32" s="13">
        <v>18237</v>
      </c>
      <c r="F32" s="13">
        <v>100</v>
      </c>
      <c r="G32" s="13">
        <v>6417</v>
      </c>
      <c r="H32" s="59">
        <v>538</v>
      </c>
      <c r="I32" s="12">
        <f t="shared" si="0"/>
        <v>25292</v>
      </c>
    </row>
    <row r="33" spans="1:9" s="9" customFormat="1" ht="16.5" customHeight="1">
      <c r="A33" s="4" t="s">
        <v>101</v>
      </c>
      <c r="B33" s="10">
        <v>49371185</v>
      </c>
      <c r="C33" s="71">
        <v>91651000259</v>
      </c>
      <c r="D33" s="11">
        <v>47.4</v>
      </c>
      <c r="E33" s="13">
        <v>13810</v>
      </c>
      <c r="F33" s="13">
        <v>100</v>
      </c>
      <c r="G33" s="13">
        <v>4868</v>
      </c>
      <c r="H33" s="59">
        <v>392</v>
      </c>
      <c r="I33" s="12">
        <f t="shared" si="0"/>
        <v>19170</v>
      </c>
    </row>
    <row r="34" spans="1:9" s="9" customFormat="1" ht="16.5" customHeight="1">
      <c r="A34" s="4" t="s">
        <v>102</v>
      </c>
      <c r="B34" s="10">
        <v>63831562</v>
      </c>
      <c r="C34" s="71">
        <v>91651000282</v>
      </c>
      <c r="D34" s="11">
        <v>43.3</v>
      </c>
      <c r="E34" s="13">
        <v>12354</v>
      </c>
      <c r="F34" s="13">
        <v>254</v>
      </c>
      <c r="G34" s="13">
        <v>4411</v>
      </c>
      <c r="H34" s="59">
        <v>356</v>
      </c>
      <c r="I34" s="12">
        <f t="shared" si="0"/>
        <v>17375</v>
      </c>
    </row>
    <row r="35" spans="1:9" s="9" customFormat="1" ht="16.5" customHeight="1">
      <c r="A35" s="4" t="s">
        <v>201</v>
      </c>
      <c r="B35" s="10">
        <v>61387835</v>
      </c>
      <c r="C35" s="71">
        <v>91651000265</v>
      </c>
      <c r="D35" s="11">
        <v>27.5</v>
      </c>
      <c r="E35" s="13">
        <v>8126</v>
      </c>
      <c r="F35" s="13">
        <v>46</v>
      </c>
      <c r="G35" s="13">
        <v>2860</v>
      </c>
      <c r="H35" s="59">
        <v>187</v>
      </c>
      <c r="I35" s="12">
        <f t="shared" si="0"/>
        <v>11219</v>
      </c>
    </row>
    <row r="36" spans="1:9" s="9" customFormat="1" ht="16.5" customHeight="1">
      <c r="A36" s="4" t="s">
        <v>103</v>
      </c>
      <c r="B36" s="10">
        <v>61385379</v>
      </c>
      <c r="C36" s="71">
        <v>91651000281</v>
      </c>
      <c r="D36" s="11">
        <v>53.5</v>
      </c>
      <c r="E36" s="13">
        <v>13432</v>
      </c>
      <c r="F36" s="13">
        <v>350</v>
      </c>
      <c r="G36" s="13">
        <v>4820</v>
      </c>
      <c r="H36" s="59">
        <v>376</v>
      </c>
      <c r="I36" s="12">
        <f t="shared" si="0"/>
        <v>18978</v>
      </c>
    </row>
    <row r="37" spans="1:9" s="9" customFormat="1" ht="16.5" customHeight="1">
      <c r="A37" s="4" t="s">
        <v>104</v>
      </c>
      <c r="B37" s="10">
        <v>63109026</v>
      </c>
      <c r="C37" s="71">
        <v>91651000272</v>
      </c>
      <c r="D37" s="11">
        <v>53.3</v>
      </c>
      <c r="E37" s="13">
        <v>16723</v>
      </c>
      <c r="F37" s="13">
        <v>200</v>
      </c>
      <c r="G37" s="13">
        <v>5922</v>
      </c>
      <c r="H37" s="59">
        <v>514</v>
      </c>
      <c r="I37" s="12">
        <f t="shared" si="0"/>
        <v>23359</v>
      </c>
    </row>
    <row r="38" spans="1:9" s="9" customFormat="1" ht="16.5" customHeight="1">
      <c r="A38" s="4" t="s">
        <v>105</v>
      </c>
      <c r="B38" s="10">
        <v>61385361</v>
      </c>
      <c r="C38" s="71">
        <v>91651000285</v>
      </c>
      <c r="D38" s="11">
        <v>68</v>
      </c>
      <c r="E38" s="13">
        <v>19878</v>
      </c>
      <c r="F38" s="13">
        <v>572</v>
      </c>
      <c r="G38" s="13">
        <v>7152</v>
      </c>
      <c r="H38" s="59">
        <v>622</v>
      </c>
      <c r="I38" s="12">
        <f t="shared" si="0"/>
        <v>28224</v>
      </c>
    </row>
    <row r="39" spans="1:9" s="9" customFormat="1" ht="16.5" customHeight="1">
      <c r="A39" s="5" t="s">
        <v>106</v>
      </c>
      <c r="B39" s="10">
        <v>70872503</v>
      </c>
      <c r="C39" s="71">
        <v>91651000104</v>
      </c>
      <c r="D39" s="13">
        <v>49.6</v>
      </c>
      <c r="E39" s="13">
        <v>14018</v>
      </c>
      <c r="F39" s="13">
        <v>467</v>
      </c>
      <c r="G39" s="13">
        <v>5065</v>
      </c>
      <c r="H39" s="13">
        <v>341</v>
      </c>
      <c r="I39" s="12">
        <f t="shared" si="0"/>
        <v>19891</v>
      </c>
    </row>
    <row r="40" spans="1:9" s="9" customFormat="1" ht="16.5" customHeight="1">
      <c r="A40" s="48" t="s">
        <v>259</v>
      </c>
      <c r="B40" s="10">
        <v>70872767</v>
      </c>
      <c r="C40" s="71">
        <v>91651000105</v>
      </c>
      <c r="D40" s="13">
        <v>51.8</v>
      </c>
      <c r="E40" s="13">
        <v>15451</v>
      </c>
      <c r="F40" s="13">
        <v>952</v>
      </c>
      <c r="G40" s="13">
        <v>5731</v>
      </c>
      <c r="H40" s="13">
        <v>494</v>
      </c>
      <c r="I40" s="12">
        <f t="shared" si="0"/>
        <v>22628</v>
      </c>
    </row>
    <row r="41" spans="1:9" s="9" customFormat="1" ht="15.75" customHeight="1" thickBot="1">
      <c r="A41" s="149" t="s">
        <v>218</v>
      </c>
      <c r="B41" s="115">
        <v>70874204</v>
      </c>
      <c r="C41" s="121">
        <v>91651000108</v>
      </c>
      <c r="D41" s="116">
        <v>49.5</v>
      </c>
      <c r="E41" s="116">
        <v>15859</v>
      </c>
      <c r="F41" s="116">
        <v>635</v>
      </c>
      <c r="G41" s="116">
        <v>5767</v>
      </c>
      <c r="H41" s="116">
        <v>270</v>
      </c>
      <c r="I41" s="117">
        <f t="shared" si="0"/>
        <v>22531</v>
      </c>
    </row>
    <row r="42" spans="1:9" s="18" customFormat="1" ht="21" customHeight="1" thickBot="1">
      <c r="A42" s="168" t="s">
        <v>3</v>
      </c>
      <c r="B42" s="169"/>
      <c r="C42" s="170"/>
      <c r="D42" s="60">
        <f aca="true" t="shared" si="1" ref="D42:I42">SUM(D6:D41)</f>
        <v>1897.8</v>
      </c>
      <c r="E42" s="60">
        <f t="shared" si="1"/>
        <v>553632</v>
      </c>
      <c r="F42" s="60">
        <f t="shared" si="1"/>
        <v>10496</v>
      </c>
      <c r="G42" s="60">
        <f t="shared" si="1"/>
        <v>197339</v>
      </c>
      <c r="H42" s="60">
        <f t="shared" si="1"/>
        <v>15673</v>
      </c>
      <c r="I42" s="61">
        <f t="shared" si="1"/>
        <v>777140</v>
      </c>
    </row>
    <row r="43" spans="4:9" ht="12.75">
      <c r="D43" s="62"/>
      <c r="E43" s="63"/>
      <c r="F43" s="63"/>
      <c r="G43" s="63"/>
      <c r="H43" s="63"/>
      <c r="I43" s="63"/>
    </row>
    <row r="44" spans="4:9" ht="12.75">
      <c r="D44" s="62"/>
      <c r="E44" s="63"/>
      <c r="F44" s="63"/>
      <c r="G44" s="63"/>
      <c r="H44" s="63"/>
      <c r="I44" s="63"/>
    </row>
    <row r="45" spans="4:9" ht="12.75">
      <c r="D45" s="62"/>
      <c r="E45" s="63"/>
      <c r="F45" s="63"/>
      <c r="G45" s="63"/>
      <c r="H45" s="63"/>
      <c r="I45" s="63"/>
    </row>
    <row r="46" spans="4:9" ht="12.75">
      <c r="D46" s="62"/>
      <c r="E46" s="63"/>
      <c r="F46" s="63"/>
      <c r="G46" s="63"/>
      <c r="H46" s="63"/>
      <c r="I46" s="63"/>
    </row>
    <row r="47" spans="4:9" ht="12.75">
      <c r="D47" s="62"/>
      <c r="E47" s="63"/>
      <c r="F47" s="63"/>
      <c r="G47" s="63"/>
      <c r="H47" s="63"/>
      <c r="I47" s="63"/>
    </row>
    <row r="48" spans="4:9" ht="12.75">
      <c r="D48" s="62"/>
      <c r="E48" s="63"/>
      <c r="F48" s="63"/>
      <c r="G48" s="63"/>
      <c r="H48" s="63"/>
      <c r="I48" s="63"/>
    </row>
    <row r="49" spans="4:9" ht="12.75">
      <c r="D49" s="62"/>
      <c r="E49" s="63"/>
      <c r="F49" s="63"/>
      <c r="G49" s="63"/>
      <c r="H49" s="63"/>
      <c r="I49" s="63"/>
    </row>
    <row r="50" spans="4:9" ht="12.75">
      <c r="D50" s="62"/>
      <c r="E50" s="63"/>
      <c r="F50" s="63"/>
      <c r="G50" s="63"/>
      <c r="H50" s="63"/>
      <c r="I50" s="63"/>
    </row>
    <row r="51" spans="4:9" ht="12.75">
      <c r="D51" s="62"/>
      <c r="E51" s="63"/>
      <c r="F51" s="63"/>
      <c r="G51" s="63"/>
      <c r="H51" s="63"/>
      <c r="I51" s="63"/>
    </row>
    <row r="52" spans="4:9" ht="12.75">
      <c r="D52" s="62"/>
      <c r="E52" s="63"/>
      <c r="F52" s="63"/>
      <c r="G52" s="63"/>
      <c r="H52" s="63"/>
      <c r="I52" s="63"/>
    </row>
    <row r="53" spans="4:9" ht="12.75">
      <c r="D53" s="62"/>
      <c r="E53" s="63"/>
      <c r="F53" s="63"/>
      <c r="G53" s="63"/>
      <c r="H53" s="63"/>
      <c r="I53" s="63"/>
    </row>
    <row r="54" spans="4:9" ht="12.75">
      <c r="D54" s="62"/>
      <c r="E54" s="63"/>
      <c r="F54" s="63"/>
      <c r="G54" s="63"/>
      <c r="H54" s="63"/>
      <c r="I54" s="63"/>
    </row>
    <row r="55" spans="4:9" ht="12.75">
      <c r="D55" s="62"/>
      <c r="E55" s="63"/>
      <c r="F55" s="63"/>
      <c r="G55" s="63"/>
      <c r="H55" s="63"/>
      <c r="I55" s="63"/>
    </row>
    <row r="56" spans="4:9" ht="12.75">
      <c r="D56" s="62"/>
      <c r="E56" s="63"/>
      <c r="F56" s="63"/>
      <c r="G56" s="63"/>
      <c r="H56" s="63"/>
      <c r="I56" s="63"/>
    </row>
    <row r="57" spans="4:9" ht="12.75">
      <c r="D57" s="62"/>
      <c r="E57" s="63"/>
      <c r="F57" s="63"/>
      <c r="G57" s="63"/>
      <c r="H57" s="63"/>
      <c r="I57" s="63"/>
    </row>
    <row r="58" spans="4:9" ht="12.75">
      <c r="D58" s="62"/>
      <c r="E58" s="63"/>
      <c r="F58" s="63"/>
      <c r="G58" s="63"/>
      <c r="H58" s="63"/>
      <c r="I58" s="63"/>
    </row>
    <row r="59" spans="4:9" ht="12.75">
      <c r="D59" s="62"/>
      <c r="E59" s="63"/>
      <c r="F59" s="63"/>
      <c r="G59" s="63"/>
      <c r="H59" s="63"/>
      <c r="I59" s="63"/>
    </row>
    <row r="60" spans="4:9" ht="12.75">
      <c r="D60" s="62"/>
      <c r="E60" s="63"/>
      <c r="F60" s="63"/>
      <c r="G60" s="63"/>
      <c r="H60" s="63"/>
      <c r="I60" s="63"/>
    </row>
    <row r="61" spans="4:9" ht="12.75">
      <c r="D61" s="62"/>
      <c r="E61" s="63"/>
      <c r="F61" s="63"/>
      <c r="G61" s="63"/>
      <c r="H61" s="63"/>
      <c r="I61" s="63"/>
    </row>
    <row r="62" spans="4:9" ht="12.75">
      <c r="D62" s="62"/>
      <c r="E62" s="63"/>
      <c r="F62" s="63"/>
      <c r="G62" s="63"/>
      <c r="H62" s="63"/>
      <c r="I62" s="63"/>
    </row>
    <row r="63" spans="4:9" ht="12.75">
      <c r="D63" s="62"/>
      <c r="E63" s="63"/>
      <c r="F63" s="63"/>
      <c r="G63" s="63"/>
      <c r="H63" s="63"/>
      <c r="I63" s="63"/>
    </row>
    <row r="64" spans="4:9" ht="12.75">
      <c r="D64" s="62"/>
      <c r="E64" s="63"/>
      <c r="F64" s="63"/>
      <c r="G64" s="63"/>
      <c r="H64" s="63"/>
      <c r="I64" s="63"/>
    </row>
    <row r="65" spans="4:9" ht="12.75">
      <c r="D65" s="62"/>
      <c r="E65" s="63"/>
      <c r="F65" s="63"/>
      <c r="G65" s="63"/>
      <c r="H65" s="63"/>
      <c r="I65" s="63"/>
    </row>
    <row r="66" spans="4:9" ht="12.75">
      <c r="D66" s="62"/>
      <c r="E66" s="63"/>
      <c r="F66" s="63"/>
      <c r="G66" s="63"/>
      <c r="H66" s="63"/>
      <c r="I66" s="63"/>
    </row>
    <row r="67" spans="4:9" ht="12.75">
      <c r="D67" s="62"/>
      <c r="E67" s="63"/>
      <c r="F67" s="63"/>
      <c r="G67" s="63"/>
      <c r="H67" s="63"/>
      <c r="I67" s="63"/>
    </row>
  </sheetData>
  <sheetProtection/>
  <mergeCells count="12">
    <mergeCell ref="A42:C42"/>
    <mergeCell ref="I3:I4"/>
    <mergeCell ref="A2:A4"/>
    <mergeCell ref="B2:B4"/>
    <mergeCell ref="D2:I2"/>
    <mergeCell ref="A5:I5"/>
    <mergeCell ref="D3:D4"/>
    <mergeCell ref="E3:E4"/>
    <mergeCell ref="F3:F4"/>
    <mergeCell ref="G3:G4"/>
    <mergeCell ref="H3:H4"/>
    <mergeCell ref="C2:C4"/>
  </mergeCells>
  <printOptions/>
  <pageMargins left="0.984251968503937" right="0" top="0.3937007874015748" bottom="0.5905511811023623" header="0.5118110236220472" footer="0.5118110236220472"/>
  <pageSetup horizontalDpi="300" verticalDpi="300" orientation="landscape" pageOrder="overThenDown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63.875" style="0" customWidth="1"/>
    <col min="2" max="2" width="10.00390625" style="0" hidden="1" customWidth="1"/>
    <col min="3" max="3" width="14.125" style="120" customWidth="1"/>
    <col min="4" max="4" width="5.625" style="0" customWidth="1"/>
    <col min="5" max="5" width="9.25390625" style="57" customWidth="1"/>
    <col min="6" max="6" width="12.00390625" style="1" customWidth="1"/>
    <col min="7" max="7" width="9.00390625" style="1" customWidth="1"/>
    <col min="8" max="8" width="11.625" style="1" customWidth="1"/>
    <col min="9" max="9" width="9.75390625" style="1" customWidth="1"/>
    <col min="10" max="10" width="10.625" style="1" customWidth="1"/>
  </cols>
  <sheetData>
    <row r="1" ht="13.5" thickBot="1">
      <c r="J1" s="58" t="s">
        <v>144</v>
      </c>
    </row>
    <row r="2" spans="1:10" s="9" customFormat="1" ht="15.75" customHeight="1">
      <c r="A2" s="173" t="s">
        <v>266</v>
      </c>
      <c r="B2" s="185" t="s">
        <v>141</v>
      </c>
      <c r="C2" s="185" t="s">
        <v>219</v>
      </c>
      <c r="D2" s="165" t="s">
        <v>26</v>
      </c>
      <c r="E2" s="176" t="s">
        <v>190</v>
      </c>
      <c r="F2" s="177"/>
      <c r="G2" s="177"/>
      <c r="H2" s="177"/>
      <c r="I2" s="177"/>
      <c r="J2" s="178"/>
    </row>
    <row r="3" spans="1:10" s="9" customFormat="1" ht="15.75" customHeight="1">
      <c r="A3" s="174"/>
      <c r="B3" s="186"/>
      <c r="C3" s="186"/>
      <c r="D3" s="166"/>
      <c r="E3" s="161" t="s">
        <v>165</v>
      </c>
      <c r="F3" s="163" t="s">
        <v>0</v>
      </c>
      <c r="G3" s="163" t="s">
        <v>162</v>
      </c>
      <c r="H3" s="161" t="s">
        <v>1</v>
      </c>
      <c r="I3" s="163" t="s">
        <v>168</v>
      </c>
      <c r="J3" s="171" t="s">
        <v>167</v>
      </c>
    </row>
    <row r="4" spans="1:10" s="9" customFormat="1" ht="41.25" customHeight="1" thickBot="1">
      <c r="A4" s="175"/>
      <c r="B4" s="187"/>
      <c r="C4" s="187"/>
      <c r="D4" s="167"/>
      <c r="E4" s="162"/>
      <c r="F4" s="164"/>
      <c r="G4" s="164"/>
      <c r="H4" s="162"/>
      <c r="I4" s="164"/>
      <c r="J4" s="172"/>
    </row>
    <row r="5" spans="1:10" s="19" customFormat="1" ht="19.5" customHeight="1">
      <c r="A5" s="183" t="s">
        <v>109</v>
      </c>
      <c r="B5" s="180"/>
      <c r="C5" s="180"/>
      <c r="D5" s="180"/>
      <c r="E5" s="180"/>
      <c r="F5" s="180"/>
      <c r="G5" s="181"/>
      <c r="H5" s="181"/>
      <c r="I5" s="181"/>
      <c r="J5" s="182"/>
    </row>
    <row r="6" spans="1:10" s="9" customFormat="1" ht="15.75" customHeight="1">
      <c r="A6" s="20" t="s">
        <v>110</v>
      </c>
      <c r="B6" s="21">
        <v>70837872</v>
      </c>
      <c r="C6" s="70">
        <v>91651000296</v>
      </c>
      <c r="D6" s="22">
        <v>3122</v>
      </c>
      <c r="E6" s="11">
        <v>51</v>
      </c>
      <c r="F6" s="13">
        <v>15727</v>
      </c>
      <c r="G6" s="13">
        <v>240</v>
      </c>
      <c r="H6" s="13">
        <v>5586</v>
      </c>
      <c r="I6" s="13">
        <v>341</v>
      </c>
      <c r="J6" s="12">
        <f aca="true" t="shared" si="0" ref="J6:J31">F6+G6+H6+I6</f>
        <v>21894</v>
      </c>
    </row>
    <row r="7" spans="1:10" s="9" customFormat="1" ht="15.75" customHeight="1">
      <c r="A7" s="20" t="s">
        <v>111</v>
      </c>
      <c r="B7" s="21">
        <v>70837902</v>
      </c>
      <c r="C7" s="70">
        <v>91651000294</v>
      </c>
      <c r="D7" s="22">
        <v>3122</v>
      </c>
      <c r="E7" s="11">
        <v>48</v>
      </c>
      <c r="F7" s="13">
        <v>14399</v>
      </c>
      <c r="G7" s="13">
        <v>80</v>
      </c>
      <c r="H7" s="13">
        <v>5067</v>
      </c>
      <c r="I7" s="59">
        <v>327</v>
      </c>
      <c r="J7" s="12">
        <f t="shared" si="0"/>
        <v>19873</v>
      </c>
    </row>
    <row r="8" spans="1:10" s="9" customFormat="1" ht="15.75" customHeight="1">
      <c r="A8" s="20" t="s">
        <v>202</v>
      </c>
      <c r="B8" s="21">
        <v>61388866</v>
      </c>
      <c r="C8" s="70">
        <v>91651000387</v>
      </c>
      <c r="D8" s="22">
        <v>3122</v>
      </c>
      <c r="E8" s="11">
        <v>85.6</v>
      </c>
      <c r="F8" s="13">
        <v>25136</v>
      </c>
      <c r="G8" s="13">
        <v>300</v>
      </c>
      <c r="H8" s="13">
        <v>8900</v>
      </c>
      <c r="I8" s="59">
        <v>515</v>
      </c>
      <c r="J8" s="12">
        <f t="shared" si="0"/>
        <v>34851</v>
      </c>
    </row>
    <row r="9" spans="1:10" s="9" customFormat="1" ht="29.25" customHeight="1">
      <c r="A9" s="20" t="s">
        <v>183</v>
      </c>
      <c r="B9" s="21">
        <v>61388726</v>
      </c>
      <c r="C9" s="70">
        <v>91651000411</v>
      </c>
      <c r="D9" s="22">
        <v>3122</v>
      </c>
      <c r="E9" s="11">
        <v>37.3</v>
      </c>
      <c r="F9" s="13">
        <v>11822</v>
      </c>
      <c r="G9" s="13">
        <v>230</v>
      </c>
      <c r="H9" s="13">
        <v>4216</v>
      </c>
      <c r="I9" s="59">
        <v>285</v>
      </c>
      <c r="J9" s="12">
        <f t="shared" si="0"/>
        <v>16553</v>
      </c>
    </row>
    <row r="10" spans="1:10" s="9" customFormat="1" ht="15.75" customHeight="1">
      <c r="A10" s="23" t="s">
        <v>112</v>
      </c>
      <c r="B10" s="21">
        <v>70837911</v>
      </c>
      <c r="C10" s="70">
        <v>91651000292</v>
      </c>
      <c r="D10" s="22">
        <v>3126</v>
      </c>
      <c r="E10" s="11">
        <v>205</v>
      </c>
      <c r="F10" s="13">
        <v>63538</v>
      </c>
      <c r="G10" s="13">
        <v>3500</v>
      </c>
      <c r="H10" s="13">
        <v>23428</v>
      </c>
      <c r="I10" s="59">
        <v>455</v>
      </c>
      <c r="J10" s="12">
        <f t="shared" si="0"/>
        <v>90921</v>
      </c>
    </row>
    <row r="11" spans="1:10" s="9" customFormat="1" ht="15.75" customHeight="1">
      <c r="A11" s="23" t="s">
        <v>113</v>
      </c>
      <c r="B11" s="21">
        <v>70837775</v>
      </c>
      <c r="C11" s="70">
        <v>91651000401</v>
      </c>
      <c r="D11" s="22">
        <v>3126</v>
      </c>
      <c r="E11" s="11">
        <v>58</v>
      </c>
      <c r="F11" s="13">
        <v>17999</v>
      </c>
      <c r="G11" s="13">
        <v>250</v>
      </c>
      <c r="H11" s="13">
        <v>6385</v>
      </c>
      <c r="I11" s="59">
        <v>173</v>
      </c>
      <c r="J11" s="12">
        <f t="shared" si="0"/>
        <v>24807</v>
      </c>
    </row>
    <row r="12" spans="1:10" s="9" customFormat="1" ht="15.75" customHeight="1">
      <c r="A12" s="20" t="s">
        <v>114</v>
      </c>
      <c r="B12" s="21">
        <v>61385301</v>
      </c>
      <c r="C12" s="70">
        <v>91651000385</v>
      </c>
      <c r="D12" s="22">
        <v>3122</v>
      </c>
      <c r="E12" s="11">
        <v>54</v>
      </c>
      <c r="F12" s="13">
        <v>17479</v>
      </c>
      <c r="G12" s="13">
        <v>400</v>
      </c>
      <c r="H12" s="13">
        <v>6254</v>
      </c>
      <c r="I12" s="59">
        <v>402</v>
      </c>
      <c r="J12" s="12">
        <f t="shared" si="0"/>
        <v>24535</v>
      </c>
    </row>
    <row r="13" spans="1:10" s="9" customFormat="1" ht="27.75" customHeight="1">
      <c r="A13" s="20" t="s">
        <v>203</v>
      </c>
      <c r="B13" s="21">
        <v>638463</v>
      </c>
      <c r="C13" s="70">
        <v>91651000246</v>
      </c>
      <c r="D13" s="22">
        <v>3122</v>
      </c>
      <c r="E13" s="11">
        <v>76</v>
      </c>
      <c r="F13" s="13">
        <v>23216</v>
      </c>
      <c r="G13" s="13">
        <v>190</v>
      </c>
      <c r="H13" s="13">
        <v>8190</v>
      </c>
      <c r="I13" s="59">
        <v>565</v>
      </c>
      <c r="J13" s="12">
        <f t="shared" si="0"/>
        <v>32161</v>
      </c>
    </row>
    <row r="14" spans="1:10" s="9" customFormat="1" ht="27.75" customHeight="1">
      <c r="A14" s="20" t="s">
        <v>115</v>
      </c>
      <c r="B14" s="21">
        <v>61386138</v>
      </c>
      <c r="C14" s="70">
        <v>91651000245</v>
      </c>
      <c r="D14" s="22">
        <v>3122</v>
      </c>
      <c r="E14" s="11">
        <v>42.5</v>
      </c>
      <c r="F14" s="13">
        <v>13607</v>
      </c>
      <c r="G14" s="13">
        <v>157</v>
      </c>
      <c r="H14" s="13">
        <v>4815</v>
      </c>
      <c r="I14" s="59">
        <v>295</v>
      </c>
      <c r="J14" s="12">
        <f t="shared" si="0"/>
        <v>18874</v>
      </c>
    </row>
    <row r="15" spans="1:10" s="9" customFormat="1" ht="15.75" customHeight="1">
      <c r="A15" s="20" t="s">
        <v>260</v>
      </c>
      <c r="B15" s="21">
        <v>61386774</v>
      </c>
      <c r="C15" s="70">
        <v>91651000302</v>
      </c>
      <c r="D15" s="22">
        <v>3122</v>
      </c>
      <c r="E15" s="11">
        <v>52</v>
      </c>
      <c r="F15" s="13">
        <v>16885</v>
      </c>
      <c r="G15" s="13">
        <v>120</v>
      </c>
      <c r="H15" s="13">
        <v>5951</v>
      </c>
      <c r="I15" s="59">
        <v>375</v>
      </c>
      <c r="J15" s="12">
        <f t="shared" si="0"/>
        <v>23331</v>
      </c>
    </row>
    <row r="16" spans="1:10" s="9" customFormat="1" ht="15.75" customHeight="1">
      <c r="A16" s="20" t="s">
        <v>116</v>
      </c>
      <c r="B16" s="21">
        <v>70107050</v>
      </c>
      <c r="C16" s="70">
        <v>91651000300</v>
      </c>
      <c r="D16" s="22">
        <v>3122</v>
      </c>
      <c r="E16" s="11">
        <v>35</v>
      </c>
      <c r="F16" s="13">
        <v>10894</v>
      </c>
      <c r="G16" s="13">
        <v>250</v>
      </c>
      <c r="H16" s="13">
        <v>3898</v>
      </c>
      <c r="I16" s="59">
        <v>244</v>
      </c>
      <c r="J16" s="12">
        <f t="shared" si="0"/>
        <v>15286</v>
      </c>
    </row>
    <row r="17" spans="1:10" s="9" customFormat="1" ht="27.75" customHeight="1">
      <c r="A17" s="20" t="s">
        <v>117</v>
      </c>
      <c r="B17" s="21">
        <v>49624059</v>
      </c>
      <c r="C17" s="70">
        <v>91651000388</v>
      </c>
      <c r="D17" s="22">
        <v>3122</v>
      </c>
      <c r="E17" s="11">
        <v>58</v>
      </c>
      <c r="F17" s="13">
        <v>17215</v>
      </c>
      <c r="G17" s="13">
        <v>427</v>
      </c>
      <c r="H17" s="13">
        <v>6170</v>
      </c>
      <c r="I17" s="59">
        <v>425</v>
      </c>
      <c r="J17" s="12">
        <f t="shared" si="0"/>
        <v>24237</v>
      </c>
    </row>
    <row r="18" spans="1:10" s="9" customFormat="1" ht="15.75" customHeight="1">
      <c r="A18" s="23" t="s">
        <v>118</v>
      </c>
      <c r="B18" s="21">
        <v>49626655</v>
      </c>
      <c r="C18" s="70">
        <v>91651000291</v>
      </c>
      <c r="D18" s="22">
        <v>3126</v>
      </c>
      <c r="E18" s="11">
        <v>27</v>
      </c>
      <c r="F18" s="13">
        <v>7564</v>
      </c>
      <c r="G18" s="13">
        <v>800</v>
      </c>
      <c r="H18" s="13">
        <v>2919</v>
      </c>
      <c r="I18" s="59">
        <v>68</v>
      </c>
      <c r="J18" s="12">
        <f t="shared" si="0"/>
        <v>11351</v>
      </c>
    </row>
    <row r="19" spans="1:10" s="9" customFormat="1" ht="15.75" customHeight="1">
      <c r="A19" s="23" t="s">
        <v>220</v>
      </c>
      <c r="B19" s="24">
        <v>71219293</v>
      </c>
      <c r="C19" s="69">
        <v>91651000360</v>
      </c>
      <c r="D19" s="25">
        <v>3122</v>
      </c>
      <c r="E19" s="11">
        <v>12.2</v>
      </c>
      <c r="F19" s="13">
        <v>3651</v>
      </c>
      <c r="G19" s="13">
        <v>277</v>
      </c>
      <c r="H19" s="13">
        <v>1372</v>
      </c>
      <c r="I19" s="59">
        <v>91</v>
      </c>
      <c r="J19" s="12">
        <f t="shared" si="0"/>
        <v>5391</v>
      </c>
    </row>
    <row r="20" spans="1:10" s="9" customFormat="1" ht="15.75" customHeight="1">
      <c r="A20" s="20" t="s">
        <v>119</v>
      </c>
      <c r="B20" s="21">
        <v>61386855</v>
      </c>
      <c r="C20" s="70">
        <v>91651000321</v>
      </c>
      <c r="D20" s="22">
        <v>3122</v>
      </c>
      <c r="E20" s="11">
        <v>61.4</v>
      </c>
      <c r="F20" s="13">
        <v>18816</v>
      </c>
      <c r="G20" s="13">
        <v>400</v>
      </c>
      <c r="H20" s="13">
        <v>6722</v>
      </c>
      <c r="I20" s="59">
        <v>479</v>
      </c>
      <c r="J20" s="12">
        <f t="shared" si="0"/>
        <v>26417</v>
      </c>
    </row>
    <row r="21" spans="1:10" s="9" customFormat="1" ht="15.75" customHeight="1">
      <c r="A21" s="20" t="s">
        <v>262</v>
      </c>
      <c r="B21" s="21">
        <v>61384534</v>
      </c>
      <c r="C21" s="70">
        <v>91651000299</v>
      </c>
      <c r="D21" s="22">
        <v>3122</v>
      </c>
      <c r="E21" s="11">
        <v>39</v>
      </c>
      <c r="F21" s="13">
        <v>12950</v>
      </c>
      <c r="G21" s="13">
        <v>371</v>
      </c>
      <c r="H21" s="13">
        <v>4659</v>
      </c>
      <c r="I21" s="59">
        <v>264</v>
      </c>
      <c r="J21" s="12">
        <f t="shared" si="0"/>
        <v>18244</v>
      </c>
    </row>
    <row r="22" spans="1:10" s="9" customFormat="1" ht="15.75" customHeight="1">
      <c r="A22" s="4" t="s">
        <v>221</v>
      </c>
      <c r="B22" s="26">
        <v>61386626</v>
      </c>
      <c r="C22" s="71">
        <v>91651000290</v>
      </c>
      <c r="D22" s="10">
        <v>3122</v>
      </c>
      <c r="E22" s="11">
        <v>33</v>
      </c>
      <c r="F22" s="13">
        <v>10419</v>
      </c>
      <c r="G22" s="13">
        <v>330</v>
      </c>
      <c r="H22" s="13">
        <v>3759</v>
      </c>
      <c r="I22" s="59">
        <v>235</v>
      </c>
      <c r="J22" s="12">
        <f t="shared" si="0"/>
        <v>14743</v>
      </c>
    </row>
    <row r="23" spans="1:10" s="9" customFormat="1" ht="15.75" customHeight="1">
      <c r="A23" s="27" t="s">
        <v>222</v>
      </c>
      <c r="B23" s="28">
        <v>61388017</v>
      </c>
      <c r="C23" s="130">
        <v>91651000298</v>
      </c>
      <c r="D23" s="29">
        <v>3122</v>
      </c>
      <c r="E23" s="11">
        <v>55.5</v>
      </c>
      <c r="F23" s="13">
        <v>16348</v>
      </c>
      <c r="G23" s="13">
        <v>130</v>
      </c>
      <c r="H23" s="13">
        <v>5766</v>
      </c>
      <c r="I23" s="59">
        <v>382</v>
      </c>
      <c r="J23" s="12">
        <f t="shared" si="0"/>
        <v>22626</v>
      </c>
    </row>
    <row r="24" spans="1:10" s="9" customFormat="1" ht="15.75" customHeight="1">
      <c r="A24" s="20" t="s">
        <v>120</v>
      </c>
      <c r="B24" s="21">
        <v>61386278</v>
      </c>
      <c r="C24" s="70">
        <v>91651000391</v>
      </c>
      <c r="D24" s="22">
        <v>3122</v>
      </c>
      <c r="E24" s="11">
        <v>23.3</v>
      </c>
      <c r="F24" s="13">
        <v>5566</v>
      </c>
      <c r="G24" s="13">
        <v>115</v>
      </c>
      <c r="H24" s="13">
        <v>1987</v>
      </c>
      <c r="I24" s="59">
        <v>105</v>
      </c>
      <c r="J24" s="12">
        <f t="shared" si="0"/>
        <v>7773</v>
      </c>
    </row>
    <row r="25" spans="1:10" s="9" customFormat="1" ht="15.75" customHeight="1">
      <c r="A25" s="20" t="s">
        <v>121</v>
      </c>
      <c r="B25" s="21">
        <v>61385387</v>
      </c>
      <c r="C25" s="70">
        <v>91651000297</v>
      </c>
      <c r="D25" s="22">
        <v>3122</v>
      </c>
      <c r="E25" s="11">
        <v>45.4</v>
      </c>
      <c r="F25" s="13">
        <v>13400</v>
      </c>
      <c r="G25" s="13">
        <v>108</v>
      </c>
      <c r="H25" s="13">
        <v>4727</v>
      </c>
      <c r="I25" s="59">
        <v>326</v>
      </c>
      <c r="J25" s="12">
        <f t="shared" si="0"/>
        <v>18561</v>
      </c>
    </row>
    <row r="26" spans="1:10" s="9" customFormat="1" ht="15.75" customHeight="1">
      <c r="A26" s="20" t="s">
        <v>122</v>
      </c>
      <c r="B26" s="21">
        <v>61385409</v>
      </c>
      <c r="C26" s="70">
        <v>91651000384</v>
      </c>
      <c r="D26" s="22">
        <v>3122</v>
      </c>
      <c r="E26" s="11">
        <v>52.7</v>
      </c>
      <c r="F26" s="13">
        <v>11662</v>
      </c>
      <c r="G26" s="13">
        <v>80</v>
      </c>
      <c r="H26" s="13">
        <v>4109</v>
      </c>
      <c r="I26" s="59">
        <v>283</v>
      </c>
      <c r="J26" s="12">
        <f t="shared" si="0"/>
        <v>16134</v>
      </c>
    </row>
    <row r="27" spans="1:10" s="9" customFormat="1" ht="15.75" customHeight="1">
      <c r="A27" s="20" t="s">
        <v>123</v>
      </c>
      <c r="B27" s="21">
        <v>61385417</v>
      </c>
      <c r="C27" s="70">
        <v>91651000383</v>
      </c>
      <c r="D27" s="22">
        <v>3122</v>
      </c>
      <c r="E27" s="11">
        <v>100</v>
      </c>
      <c r="F27" s="13">
        <v>21434</v>
      </c>
      <c r="G27" s="13">
        <v>165</v>
      </c>
      <c r="H27" s="13">
        <v>7558</v>
      </c>
      <c r="I27" s="59">
        <v>499</v>
      </c>
      <c r="J27" s="12">
        <f t="shared" si="0"/>
        <v>29656</v>
      </c>
    </row>
    <row r="28" spans="1:10" s="9" customFormat="1" ht="15.75" customHeight="1">
      <c r="A28" s="20" t="s">
        <v>223</v>
      </c>
      <c r="B28" s="21">
        <v>638765</v>
      </c>
      <c r="C28" s="70">
        <v>91651000393</v>
      </c>
      <c r="D28" s="22">
        <v>3122</v>
      </c>
      <c r="E28" s="11">
        <v>78.7</v>
      </c>
      <c r="F28" s="13">
        <v>23206</v>
      </c>
      <c r="G28" s="13">
        <v>630</v>
      </c>
      <c r="H28" s="13">
        <v>8336</v>
      </c>
      <c r="I28" s="59">
        <v>456</v>
      </c>
      <c r="J28" s="12">
        <f t="shared" si="0"/>
        <v>32628</v>
      </c>
    </row>
    <row r="29" spans="1:10" s="9" customFormat="1" ht="15.75" customHeight="1">
      <c r="A29" s="20" t="s">
        <v>124</v>
      </c>
      <c r="B29" s="21">
        <v>60461713</v>
      </c>
      <c r="C29" s="70">
        <v>91651000361</v>
      </c>
      <c r="D29" s="22">
        <v>3122</v>
      </c>
      <c r="E29" s="11">
        <v>61</v>
      </c>
      <c r="F29" s="13">
        <v>18936</v>
      </c>
      <c r="G29" s="13">
        <v>320</v>
      </c>
      <c r="H29" s="13">
        <v>6737</v>
      </c>
      <c r="I29" s="59">
        <v>438</v>
      </c>
      <c r="J29" s="12">
        <f t="shared" si="0"/>
        <v>26431</v>
      </c>
    </row>
    <row r="30" spans="1:10" s="9" customFormat="1" ht="15.75" customHeight="1">
      <c r="A30" s="20" t="s">
        <v>224</v>
      </c>
      <c r="B30" s="21">
        <v>60446242</v>
      </c>
      <c r="C30" s="70">
        <v>91651000211</v>
      </c>
      <c r="D30" s="22">
        <v>3122</v>
      </c>
      <c r="E30" s="13">
        <v>53.4</v>
      </c>
      <c r="F30" s="13">
        <v>15775</v>
      </c>
      <c r="G30" s="13">
        <v>300</v>
      </c>
      <c r="H30" s="13">
        <v>5623</v>
      </c>
      <c r="I30" s="13">
        <v>370</v>
      </c>
      <c r="J30" s="12">
        <f t="shared" si="0"/>
        <v>22068</v>
      </c>
    </row>
    <row r="31" spans="1:10" s="9" customFormat="1" ht="27.75" customHeight="1" thickBot="1">
      <c r="A31" s="5" t="s">
        <v>204</v>
      </c>
      <c r="B31" s="26">
        <v>70872589</v>
      </c>
      <c r="C31" s="131">
        <v>91651000106</v>
      </c>
      <c r="D31" s="30">
        <v>3122</v>
      </c>
      <c r="E31" s="16">
        <v>35</v>
      </c>
      <c r="F31" s="16">
        <v>7165</v>
      </c>
      <c r="G31" s="16">
        <v>170</v>
      </c>
      <c r="H31" s="16">
        <v>2565</v>
      </c>
      <c r="I31" s="16">
        <v>186</v>
      </c>
      <c r="J31" s="17">
        <f t="shared" si="0"/>
        <v>10086</v>
      </c>
    </row>
    <row r="32" spans="1:10" s="9" customFormat="1" ht="21" customHeight="1" thickBot="1">
      <c r="A32" s="184" t="s">
        <v>3</v>
      </c>
      <c r="B32" s="169"/>
      <c r="C32" s="169"/>
      <c r="D32" s="169"/>
      <c r="E32" s="60">
        <f aca="true" t="shared" si="1" ref="E32:J32">SUM(E6:E31)</f>
        <v>1480.0000000000002</v>
      </c>
      <c r="F32" s="60">
        <f t="shared" si="1"/>
        <v>434809</v>
      </c>
      <c r="G32" s="60">
        <f t="shared" si="1"/>
        <v>10340</v>
      </c>
      <c r="H32" s="60">
        <f t="shared" si="1"/>
        <v>155699</v>
      </c>
      <c r="I32" s="60">
        <f t="shared" si="1"/>
        <v>8584</v>
      </c>
      <c r="J32" s="61">
        <f t="shared" si="1"/>
        <v>609432</v>
      </c>
    </row>
    <row r="41" spans="5:10" ht="12.75">
      <c r="E41" s="62"/>
      <c r="F41" s="63"/>
      <c r="G41" s="63"/>
      <c r="H41" s="63"/>
      <c r="I41" s="63"/>
      <c r="J41" s="63"/>
    </row>
    <row r="42" spans="5:10" ht="12.75">
      <c r="E42" s="62"/>
      <c r="F42" s="63"/>
      <c r="G42" s="63"/>
      <c r="H42" s="63"/>
      <c r="I42" s="63"/>
      <c r="J42" s="63"/>
    </row>
    <row r="43" spans="5:10" ht="12.75">
      <c r="E43" s="62"/>
      <c r="F43" s="63"/>
      <c r="G43" s="63"/>
      <c r="H43" s="63"/>
      <c r="I43" s="63"/>
      <c r="J43" s="63"/>
    </row>
    <row r="44" spans="5:10" ht="12.75">
      <c r="E44" s="62"/>
      <c r="F44" s="63"/>
      <c r="G44" s="63"/>
      <c r="H44" s="63"/>
      <c r="I44" s="63"/>
      <c r="J44" s="63"/>
    </row>
    <row r="45" spans="5:10" ht="12.75">
      <c r="E45" s="62"/>
      <c r="F45" s="63"/>
      <c r="G45" s="63"/>
      <c r="H45" s="63"/>
      <c r="I45" s="63"/>
      <c r="J45" s="63"/>
    </row>
    <row r="46" spans="5:10" ht="12.75">
      <c r="E46" s="62"/>
      <c r="F46" s="63"/>
      <c r="G46" s="63"/>
      <c r="H46" s="63"/>
      <c r="I46" s="63"/>
      <c r="J46" s="63"/>
    </row>
    <row r="47" spans="5:10" ht="12.75">
      <c r="E47" s="62"/>
      <c r="F47" s="63"/>
      <c r="G47" s="63"/>
      <c r="H47" s="63"/>
      <c r="I47" s="63"/>
      <c r="J47" s="63"/>
    </row>
    <row r="48" spans="5:10" ht="12.75">
      <c r="E48" s="62"/>
      <c r="F48" s="63"/>
      <c r="G48" s="63"/>
      <c r="H48" s="63"/>
      <c r="I48" s="63"/>
      <c r="J48" s="63"/>
    </row>
    <row r="49" spans="5:10" ht="12.75">
      <c r="E49" s="62"/>
      <c r="F49" s="63"/>
      <c r="G49" s="63"/>
      <c r="H49" s="63"/>
      <c r="I49" s="63"/>
      <c r="J49" s="63"/>
    </row>
    <row r="50" spans="5:10" ht="12.75">
      <c r="E50" s="62"/>
      <c r="F50" s="63"/>
      <c r="G50" s="63"/>
      <c r="H50" s="63"/>
      <c r="I50" s="63"/>
      <c r="J50" s="63"/>
    </row>
    <row r="51" spans="5:10" ht="12.75">
      <c r="E51" s="62"/>
      <c r="F51" s="63"/>
      <c r="G51" s="63"/>
      <c r="H51" s="63"/>
      <c r="I51" s="63"/>
      <c r="J51" s="63"/>
    </row>
    <row r="52" spans="5:10" ht="12.75">
      <c r="E52" s="62"/>
      <c r="F52" s="63"/>
      <c r="G52" s="63"/>
      <c r="H52" s="63"/>
      <c r="I52" s="63"/>
      <c r="J52" s="63"/>
    </row>
    <row r="53" spans="5:10" ht="12.75">
      <c r="E53" s="62"/>
      <c r="F53" s="63"/>
      <c r="G53" s="63"/>
      <c r="H53" s="63"/>
      <c r="I53" s="63"/>
      <c r="J53" s="63"/>
    </row>
    <row r="54" spans="5:10" ht="12.75">
      <c r="E54" s="62"/>
      <c r="F54" s="63"/>
      <c r="G54" s="63"/>
      <c r="H54" s="63"/>
      <c r="I54" s="63"/>
      <c r="J54" s="63"/>
    </row>
    <row r="55" spans="5:10" ht="12.75">
      <c r="E55" s="62"/>
      <c r="F55" s="63"/>
      <c r="G55" s="63"/>
      <c r="H55" s="63"/>
      <c r="I55" s="63"/>
      <c r="J55" s="63"/>
    </row>
    <row r="56" spans="5:10" ht="12.75">
      <c r="E56" s="62"/>
      <c r="F56" s="63"/>
      <c r="G56" s="63"/>
      <c r="H56" s="63"/>
      <c r="I56" s="63"/>
      <c r="J56" s="63"/>
    </row>
    <row r="57" spans="5:10" ht="12.75">
      <c r="E57" s="62"/>
      <c r="F57" s="63"/>
      <c r="G57" s="63"/>
      <c r="H57" s="63"/>
      <c r="I57" s="63"/>
      <c r="J57" s="63"/>
    </row>
    <row r="58" spans="5:10" ht="12.75">
      <c r="E58" s="62"/>
      <c r="F58" s="63"/>
      <c r="G58" s="63"/>
      <c r="H58" s="63"/>
      <c r="I58" s="63"/>
      <c r="J58" s="63"/>
    </row>
    <row r="59" spans="5:10" ht="12.75">
      <c r="E59" s="62"/>
      <c r="F59" s="63"/>
      <c r="G59" s="63"/>
      <c r="H59" s="63"/>
      <c r="I59" s="63"/>
      <c r="J59" s="63"/>
    </row>
    <row r="60" spans="5:10" ht="12.75">
      <c r="E60" s="62"/>
      <c r="F60" s="63"/>
      <c r="G60" s="63"/>
      <c r="H60" s="63"/>
      <c r="I60" s="63"/>
      <c r="J60" s="63"/>
    </row>
    <row r="61" spans="5:10" ht="12.75">
      <c r="E61" s="62"/>
      <c r="F61" s="63"/>
      <c r="G61" s="63"/>
      <c r="H61" s="63"/>
      <c r="I61" s="63"/>
      <c r="J61" s="63"/>
    </row>
    <row r="62" spans="5:10" ht="12.75">
      <c r="E62" s="62"/>
      <c r="F62" s="63"/>
      <c r="G62" s="63"/>
      <c r="H62" s="63"/>
      <c r="I62" s="63"/>
      <c r="J62" s="63"/>
    </row>
    <row r="63" spans="5:10" ht="12.75">
      <c r="E63" s="62"/>
      <c r="F63" s="63"/>
      <c r="G63" s="63"/>
      <c r="H63" s="63"/>
      <c r="I63" s="63"/>
      <c r="J63" s="63"/>
    </row>
    <row r="64" spans="5:10" ht="12.75">
      <c r="E64" s="62"/>
      <c r="F64" s="63"/>
      <c r="G64" s="63"/>
      <c r="H64" s="63"/>
      <c r="I64" s="63"/>
      <c r="J64" s="63"/>
    </row>
    <row r="65" spans="5:10" ht="12.75">
      <c r="E65" s="62"/>
      <c r="F65" s="63"/>
      <c r="G65" s="63"/>
      <c r="H65" s="63"/>
      <c r="I65" s="63"/>
      <c r="J65" s="63"/>
    </row>
  </sheetData>
  <sheetProtection/>
  <mergeCells count="13">
    <mergeCell ref="B2:B4"/>
    <mergeCell ref="C2:C4"/>
    <mergeCell ref="G3:G4"/>
    <mergeCell ref="H3:H4"/>
    <mergeCell ref="A5:J5"/>
    <mergeCell ref="I3:I4"/>
    <mergeCell ref="A32:D32"/>
    <mergeCell ref="D2:D4"/>
    <mergeCell ref="A2:A4"/>
    <mergeCell ref="E2:J2"/>
    <mergeCell ref="J3:J4"/>
    <mergeCell ref="E3:E4"/>
    <mergeCell ref="F3:F4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64.25390625" style="0" customWidth="1"/>
    <col min="2" max="2" width="10.375" style="0" hidden="1" customWidth="1"/>
    <col min="3" max="3" width="15.25390625" style="120" customWidth="1"/>
    <col min="4" max="4" width="7.375" style="0" customWidth="1"/>
    <col min="5" max="5" width="9.25390625" style="57" customWidth="1"/>
    <col min="6" max="6" width="12.00390625" style="1" customWidth="1"/>
    <col min="7" max="7" width="9.625" style="1" customWidth="1"/>
    <col min="8" max="8" width="11.625" style="1" customWidth="1"/>
    <col min="9" max="9" width="9.75390625" style="1" customWidth="1"/>
    <col min="10" max="10" width="10.625" style="1" customWidth="1"/>
  </cols>
  <sheetData>
    <row r="1" ht="13.5" thickBot="1">
      <c r="J1" s="58" t="s">
        <v>144</v>
      </c>
    </row>
    <row r="2" spans="1:10" s="9" customFormat="1" ht="15.75" customHeight="1">
      <c r="A2" s="173" t="s">
        <v>266</v>
      </c>
      <c r="B2" s="165" t="s">
        <v>141</v>
      </c>
      <c r="C2" s="165" t="s">
        <v>219</v>
      </c>
      <c r="D2" s="185" t="s">
        <v>26</v>
      </c>
      <c r="E2" s="176" t="s">
        <v>179</v>
      </c>
      <c r="F2" s="177"/>
      <c r="G2" s="177"/>
      <c r="H2" s="177"/>
      <c r="I2" s="177"/>
      <c r="J2" s="178"/>
    </row>
    <row r="3" spans="1:10" s="9" customFormat="1" ht="15.75" customHeight="1">
      <c r="A3" s="174"/>
      <c r="B3" s="166"/>
      <c r="C3" s="166"/>
      <c r="D3" s="186"/>
      <c r="E3" s="161" t="s">
        <v>165</v>
      </c>
      <c r="F3" s="163" t="s">
        <v>0</v>
      </c>
      <c r="G3" s="163" t="s">
        <v>162</v>
      </c>
      <c r="H3" s="161" t="s">
        <v>1</v>
      </c>
      <c r="I3" s="163" t="s">
        <v>168</v>
      </c>
      <c r="J3" s="171" t="s">
        <v>167</v>
      </c>
    </row>
    <row r="4" spans="1:10" s="9" customFormat="1" ht="44.25" customHeight="1" thickBot="1">
      <c r="A4" s="175"/>
      <c r="B4" s="167"/>
      <c r="C4" s="167"/>
      <c r="D4" s="187"/>
      <c r="E4" s="162"/>
      <c r="F4" s="164"/>
      <c r="G4" s="164"/>
      <c r="H4" s="162"/>
      <c r="I4" s="164"/>
      <c r="J4" s="172"/>
    </row>
    <row r="5" spans="1:10" s="19" customFormat="1" ht="19.5" customHeight="1">
      <c r="A5" s="183" t="s">
        <v>125</v>
      </c>
      <c r="B5" s="180"/>
      <c r="C5" s="180"/>
      <c r="D5" s="180"/>
      <c r="E5" s="181"/>
      <c r="F5" s="181"/>
      <c r="G5" s="181"/>
      <c r="H5" s="181"/>
      <c r="I5" s="181"/>
      <c r="J5" s="182"/>
    </row>
    <row r="6" spans="1:10" s="9" customFormat="1" ht="28.5" customHeight="1">
      <c r="A6" s="20" t="s">
        <v>126</v>
      </c>
      <c r="B6" s="31">
        <v>61387002</v>
      </c>
      <c r="C6" s="70">
        <v>91651000392</v>
      </c>
      <c r="D6" s="70">
        <v>3122</v>
      </c>
      <c r="E6" s="11">
        <v>32</v>
      </c>
      <c r="F6" s="13">
        <v>9534</v>
      </c>
      <c r="G6" s="13">
        <v>350</v>
      </c>
      <c r="H6" s="13">
        <v>3456</v>
      </c>
      <c r="I6" s="13">
        <v>114</v>
      </c>
      <c r="J6" s="12">
        <f aca="true" t="shared" si="0" ref="J6:J21">F6+G6+H6+I6</f>
        <v>13454</v>
      </c>
    </row>
    <row r="7" spans="1:10" s="9" customFormat="1" ht="27.75" customHeight="1">
      <c r="A7" s="20" t="s">
        <v>127</v>
      </c>
      <c r="B7" s="31">
        <v>70837899</v>
      </c>
      <c r="C7" s="70">
        <v>91651000403</v>
      </c>
      <c r="D7" s="70">
        <v>3122</v>
      </c>
      <c r="E7" s="11">
        <v>79.3</v>
      </c>
      <c r="F7" s="13">
        <v>23845</v>
      </c>
      <c r="G7" s="13">
        <v>600</v>
      </c>
      <c r="H7" s="13">
        <v>8550</v>
      </c>
      <c r="I7" s="59">
        <v>941</v>
      </c>
      <c r="J7" s="12">
        <f t="shared" si="0"/>
        <v>33936</v>
      </c>
    </row>
    <row r="8" spans="1:10" s="9" customFormat="1" ht="28.5" customHeight="1">
      <c r="A8" s="20" t="s">
        <v>128</v>
      </c>
      <c r="B8" s="31">
        <v>70837881</v>
      </c>
      <c r="C8" s="70">
        <v>91651000405</v>
      </c>
      <c r="D8" s="70">
        <v>3122</v>
      </c>
      <c r="E8" s="11">
        <v>35.6</v>
      </c>
      <c r="F8" s="13">
        <v>11619</v>
      </c>
      <c r="G8" s="13">
        <v>435</v>
      </c>
      <c r="H8" s="13">
        <v>4215</v>
      </c>
      <c r="I8" s="59">
        <v>241</v>
      </c>
      <c r="J8" s="12">
        <f t="shared" si="0"/>
        <v>16510</v>
      </c>
    </row>
    <row r="9" spans="1:10" s="9" customFormat="1" ht="28.5" customHeight="1">
      <c r="A9" s="20" t="s">
        <v>129</v>
      </c>
      <c r="B9" s="31">
        <v>70837783</v>
      </c>
      <c r="C9" s="70">
        <v>91651000407</v>
      </c>
      <c r="D9" s="70">
        <v>3122</v>
      </c>
      <c r="E9" s="11">
        <v>53</v>
      </c>
      <c r="F9" s="13">
        <v>16380</v>
      </c>
      <c r="G9" s="13">
        <v>656</v>
      </c>
      <c r="H9" s="13">
        <v>5956</v>
      </c>
      <c r="I9" s="59">
        <v>357</v>
      </c>
      <c r="J9" s="12">
        <f t="shared" si="0"/>
        <v>23349</v>
      </c>
    </row>
    <row r="10" spans="1:10" s="9" customFormat="1" ht="28.5" customHeight="1">
      <c r="A10" s="23" t="s">
        <v>130</v>
      </c>
      <c r="B10" s="31" t="s">
        <v>131</v>
      </c>
      <c r="C10" s="70">
        <v>91651000413</v>
      </c>
      <c r="D10" s="70">
        <v>3122</v>
      </c>
      <c r="E10" s="11">
        <v>81.3</v>
      </c>
      <c r="F10" s="13">
        <v>23860</v>
      </c>
      <c r="G10" s="13">
        <v>3700</v>
      </c>
      <c r="H10" s="13">
        <v>9609</v>
      </c>
      <c r="I10" s="59">
        <v>602</v>
      </c>
      <c r="J10" s="12">
        <f t="shared" si="0"/>
        <v>37771</v>
      </c>
    </row>
    <row r="11" spans="1:10" s="9" customFormat="1" ht="43.5" customHeight="1">
      <c r="A11" s="23" t="s">
        <v>258</v>
      </c>
      <c r="B11" s="31">
        <v>61385930</v>
      </c>
      <c r="C11" s="70">
        <v>91651000386</v>
      </c>
      <c r="D11" s="70">
        <v>3122</v>
      </c>
      <c r="E11" s="11">
        <v>105</v>
      </c>
      <c r="F11" s="13">
        <v>33046</v>
      </c>
      <c r="G11" s="13">
        <v>2145</v>
      </c>
      <c r="H11" s="13">
        <v>12296</v>
      </c>
      <c r="I11" s="59">
        <v>746</v>
      </c>
      <c r="J11" s="12">
        <f t="shared" si="0"/>
        <v>48233</v>
      </c>
    </row>
    <row r="12" spans="1:10" s="9" customFormat="1" ht="28.5" customHeight="1">
      <c r="A12" s="20" t="s">
        <v>132</v>
      </c>
      <c r="B12" s="31">
        <v>61388025</v>
      </c>
      <c r="C12" s="70">
        <v>91651000412</v>
      </c>
      <c r="D12" s="70">
        <v>3122</v>
      </c>
      <c r="E12" s="11">
        <v>72</v>
      </c>
      <c r="F12" s="13">
        <v>21467</v>
      </c>
      <c r="G12" s="13">
        <v>390</v>
      </c>
      <c r="H12" s="13">
        <v>7646</v>
      </c>
      <c r="I12" s="59">
        <v>328</v>
      </c>
      <c r="J12" s="12">
        <f t="shared" si="0"/>
        <v>29831</v>
      </c>
    </row>
    <row r="13" spans="1:10" s="9" customFormat="1" ht="28.5" customHeight="1">
      <c r="A13" s="20" t="s">
        <v>133</v>
      </c>
      <c r="B13" s="31">
        <v>61386871</v>
      </c>
      <c r="C13" s="70">
        <v>91651000414</v>
      </c>
      <c r="D13" s="70">
        <v>3122</v>
      </c>
      <c r="E13" s="11">
        <v>39.7</v>
      </c>
      <c r="F13" s="13">
        <v>11492</v>
      </c>
      <c r="G13" s="13">
        <v>480</v>
      </c>
      <c r="H13" s="13">
        <v>4185</v>
      </c>
      <c r="I13" s="59">
        <v>163</v>
      </c>
      <c r="J13" s="12">
        <f t="shared" si="0"/>
        <v>16320</v>
      </c>
    </row>
    <row r="14" spans="1:10" s="9" customFormat="1" ht="16.5" customHeight="1">
      <c r="A14" s="20" t="s">
        <v>134</v>
      </c>
      <c r="B14" s="31">
        <v>61384569</v>
      </c>
      <c r="C14" s="70">
        <v>91651000408</v>
      </c>
      <c r="D14" s="70">
        <v>3150</v>
      </c>
      <c r="E14" s="11">
        <v>19.3</v>
      </c>
      <c r="F14" s="13">
        <v>5462</v>
      </c>
      <c r="G14" s="13">
        <v>374</v>
      </c>
      <c r="H14" s="13">
        <v>2039</v>
      </c>
      <c r="I14" s="59">
        <v>150</v>
      </c>
      <c r="J14" s="12">
        <f t="shared" si="0"/>
        <v>8025</v>
      </c>
    </row>
    <row r="15" spans="1:10" s="9" customFormat="1" ht="28.5" customHeight="1">
      <c r="A15" s="23" t="s">
        <v>205</v>
      </c>
      <c r="B15" s="31" t="s">
        <v>135</v>
      </c>
      <c r="C15" s="70">
        <v>91651000394</v>
      </c>
      <c r="D15" s="70">
        <v>3122</v>
      </c>
      <c r="E15" s="11">
        <v>122</v>
      </c>
      <c r="F15" s="13">
        <v>36018</v>
      </c>
      <c r="G15" s="13">
        <v>1470</v>
      </c>
      <c r="H15" s="13">
        <v>13106</v>
      </c>
      <c r="I15" s="59">
        <v>850</v>
      </c>
      <c r="J15" s="12">
        <f t="shared" si="0"/>
        <v>51444</v>
      </c>
    </row>
    <row r="16" spans="1:10" s="9" customFormat="1" ht="16.5" customHeight="1">
      <c r="A16" s="23" t="s">
        <v>225</v>
      </c>
      <c r="B16" s="31">
        <v>63834286</v>
      </c>
      <c r="C16" s="70">
        <v>91651000293</v>
      </c>
      <c r="D16" s="70">
        <v>3126</v>
      </c>
      <c r="E16" s="11">
        <v>148</v>
      </c>
      <c r="F16" s="13">
        <v>44414</v>
      </c>
      <c r="G16" s="13">
        <v>1434</v>
      </c>
      <c r="H16" s="13">
        <v>16033</v>
      </c>
      <c r="I16" s="59">
        <v>308</v>
      </c>
      <c r="J16" s="12">
        <f t="shared" si="0"/>
        <v>62189</v>
      </c>
    </row>
    <row r="17" spans="1:10" s="9" customFormat="1" ht="28.5" customHeight="1">
      <c r="A17" s="20" t="s">
        <v>136</v>
      </c>
      <c r="B17" s="31">
        <v>61388068</v>
      </c>
      <c r="C17" s="70">
        <v>91651000409</v>
      </c>
      <c r="D17" s="70">
        <v>3122</v>
      </c>
      <c r="E17" s="11">
        <v>78.1</v>
      </c>
      <c r="F17" s="13">
        <v>24568</v>
      </c>
      <c r="G17" s="13">
        <v>842</v>
      </c>
      <c r="H17" s="13">
        <v>8885</v>
      </c>
      <c r="I17" s="59">
        <v>624</v>
      </c>
      <c r="J17" s="12">
        <f t="shared" si="0"/>
        <v>34919</v>
      </c>
    </row>
    <row r="18" spans="1:10" s="9" customFormat="1" ht="28.5" customHeight="1">
      <c r="A18" s="20" t="s">
        <v>137</v>
      </c>
      <c r="B18" s="31">
        <v>61385891</v>
      </c>
      <c r="C18" s="70">
        <v>91651000402</v>
      </c>
      <c r="D18" s="70">
        <v>3122</v>
      </c>
      <c r="E18" s="11">
        <v>50</v>
      </c>
      <c r="F18" s="13">
        <v>15964</v>
      </c>
      <c r="G18" s="13">
        <v>538</v>
      </c>
      <c r="H18" s="13">
        <v>5770</v>
      </c>
      <c r="I18" s="59">
        <v>276</v>
      </c>
      <c r="J18" s="12">
        <f t="shared" si="0"/>
        <v>22548</v>
      </c>
    </row>
    <row r="19" spans="1:10" s="9" customFormat="1" ht="16.5" customHeight="1">
      <c r="A19" s="20" t="s">
        <v>252</v>
      </c>
      <c r="B19" s="31">
        <v>61388548</v>
      </c>
      <c r="C19" s="70">
        <v>91651000406</v>
      </c>
      <c r="D19" s="70">
        <v>3122</v>
      </c>
      <c r="E19" s="11">
        <v>48.5</v>
      </c>
      <c r="F19" s="13">
        <v>15175</v>
      </c>
      <c r="G19" s="13">
        <v>224</v>
      </c>
      <c r="H19" s="13">
        <v>5387</v>
      </c>
      <c r="I19" s="59">
        <v>368</v>
      </c>
      <c r="J19" s="12">
        <f t="shared" si="0"/>
        <v>21154</v>
      </c>
    </row>
    <row r="20" spans="1:10" s="9" customFormat="1" ht="16.5" customHeight="1">
      <c r="A20" s="4" t="s">
        <v>226</v>
      </c>
      <c r="B20" s="32">
        <v>14891409</v>
      </c>
      <c r="C20" s="71">
        <v>91651000372</v>
      </c>
      <c r="D20" s="71">
        <v>3122</v>
      </c>
      <c r="E20" s="13">
        <v>47.9</v>
      </c>
      <c r="F20" s="13">
        <v>14849</v>
      </c>
      <c r="G20" s="13">
        <v>125</v>
      </c>
      <c r="H20" s="13">
        <v>5240</v>
      </c>
      <c r="I20" s="13">
        <v>264</v>
      </c>
      <c r="J20" s="12">
        <f t="shared" si="0"/>
        <v>20478</v>
      </c>
    </row>
    <row r="21" spans="1:10" s="9" customFormat="1" ht="15.75" customHeight="1" thickBot="1">
      <c r="A21" s="33" t="s">
        <v>227</v>
      </c>
      <c r="B21" s="34">
        <v>61385395</v>
      </c>
      <c r="C21" s="72">
        <v>91651000410</v>
      </c>
      <c r="D21" s="72">
        <v>3150</v>
      </c>
      <c r="E21" s="16">
        <v>39</v>
      </c>
      <c r="F21" s="16">
        <v>13942</v>
      </c>
      <c r="G21" s="16">
        <v>1950</v>
      </c>
      <c r="H21" s="16">
        <v>5543</v>
      </c>
      <c r="I21" s="16">
        <v>428</v>
      </c>
      <c r="J21" s="17">
        <f t="shared" si="0"/>
        <v>21863</v>
      </c>
    </row>
    <row r="22" spans="1:10" s="9" customFormat="1" ht="20.25" customHeight="1" thickBot="1">
      <c r="A22" s="188" t="s">
        <v>3</v>
      </c>
      <c r="B22" s="169"/>
      <c r="C22" s="189"/>
      <c r="D22" s="170"/>
      <c r="E22" s="60">
        <f aca="true" t="shared" si="1" ref="E22:J22">SUM(E6:E21)</f>
        <v>1050.6999999999998</v>
      </c>
      <c r="F22" s="60">
        <f t="shared" si="1"/>
        <v>321635</v>
      </c>
      <c r="G22" s="60">
        <f t="shared" si="1"/>
        <v>15713</v>
      </c>
      <c r="H22" s="60">
        <f t="shared" si="1"/>
        <v>117916</v>
      </c>
      <c r="I22" s="60">
        <f t="shared" si="1"/>
        <v>6760</v>
      </c>
      <c r="J22" s="61">
        <f t="shared" si="1"/>
        <v>462024</v>
      </c>
    </row>
    <row r="42" spans="5:10" ht="12.75">
      <c r="E42" s="62"/>
      <c r="F42" s="63"/>
      <c r="G42" s="63"/>
      <c r="H42" s="63"/>
      <c r="I42" s="63"/>
      <c r="J42" s="63"/>
    </row>
    <row r="43" spans="5:10" ht="12.75">
      <c r="E43" s="62"/>
      <c r="F43" s="63"/>
      <c r="G43" s="63"/>
      <c r="H43" s="63"/>
      <c r="I43" s="63"/>
      <c r="J43" s="63"/>
    </row>
    <row r="44" spans="5:10" ht="12.75">
      <c r="E44" s="62"/>
      <c r="F44" s="63"/>
      <c r="G44" s="63"/>
      <c r="H44" s="63"/>
      <c r="I44" s="63"/>
      <c r="J44" s="63"/>
    </row>
    <row r="45" spans="5:10" ht="12.75">
      <c r="E45" s="62"/>
      <c r="F45" s="63"/>
      <c r="G45" s="63"/>
      <c r="H45" s="63"/>
      <c r="I45" s="63"/>
      <c r="J45" s="63"/>
    </row>
    <row r="46" spans="5:10" ht="12.75">
      <c r="E46" s="62"/>
      <c r="F46" s="63"/>
      <c r="G46" s="63"/>
      <c r="H46" s="63"/>
      <c r="I46" s="63"/>
      <c r="J46" s="63"/>
    </row>
    <row r="47" spans="5:10" ht="12.75">
      <c r="E47" s="62"/>
      <c r="F47" s="63"/>
      <c r="G47" s="63"/>
      <c r="H47" s="63"/>
      <c r="I47" s="63"/>
      <c r="J47" s="63"/>
    </row>
    <row r="48" spans="5:10" ht="12.75">
      <c r="E48" s="62"/>
      <c r="F48" s="63"/>
      <c r="G48" s="63"/>
      <c r="H48" s="63"/>
      <c r="I48" s="63"/>
      <c r="J48" s="63"/>
    </row>
    <row r="49" spans="5:10" ht="12.75">
      <c r="E49" s="62"/>
      <c r="F49" s="63"/>
      <c r="G49" s="63"/>
      <c r="H49" s="63"/>
      <c r="I49" s="63"/>
      <c r="J49" s="63"/>
    </row>
    <row r="50" spans="5:10" ht="12.75">
      <c r="E50" s="62"/>
      <c r="F50" s="63"/>
      <c r="G50" s="63"/>
      <c r="H50" s="63"/>
      <c r="I50" s="63"/>
      <c r="J50" s="63"/>
    </row>
    <row r="51" spans="5:10" ht="12.75">
      <c r="E51" s="62"/>
      <c r="F51" s="63"/>
      <c r="G51" s="63"/>
      <c r="H51" s="63"/>
      <c r="I51" s="63"/>
      <c r="J51" s="63"/>
    </row>
    <row r="52" spans="5:10" ht="12.75">
      <c r="E52" s="62"/>
      <c r="F52" s="63"/>
      <c r="G52" s="63"/>
      <c r="H52" s="63"/>
      <c r="I52" s="63"/>
      <c r="J52" s="63"/>
    </row>
    <row r="53" spans="5:10" ht="12.75">
      <c r="E53" s="62"/>
      <c r="F53" s="63"/>
      <c r="G53" s="63"/>
      <c r="H53" s="63"/>
      <c r="I53" s="63"/>
      <c r="J53" s="63"/>
    </row>
    <row r="54" spans="5:10" ht="12.75">
      <c r="E54" s="62"/>
      <c r="F54" s="63"/>
      <c r="G54" s="63"/>
      <c r="H54" s="63"/>
      <c r="I54" s="63"/>
      <c r="J54" s="63"/>
    </row>
    <row r="55" spans="5:10" ht="12.75">
      <c r="E55" s="62"/>
      <c r="F55" s="63"/>
      <c r="G55" s="63"/>
      <c r="H55" s="63"/>
      <c r="I55" s="63"/>
      <c r="J55" s="63"/>
    </row>
    <row r="56" spans="5:10" ht="12.75">
      <c r="E56" s="62"/>
      <c r="F56" s="63"/>
      <c r="G56" s="63"/>
      <c r="H56" s="63"/>
      <c r="I56" s="63"/>
      <c r="J56" s="63"/>
    </row>
    <row r="57" spans="5:10" ht="12.75">
      <c r="E57" s="62"/>
      <c r="F57" s="63"/>
      <c r="G57" s="63"/>
      <c r="H57" s="63"/>
      <c r="I57" s="63"/>
      <c r="J57" s="63"/>
    </row>
    <row r="58" spans="5:10" ht="12.75">
      <c r="E58" s="62"/>
      <c r="F58" s="63"/>
      <c r="G58" s="63"/>
      <c r="H58" s="63"/>
      <c r="I58" s="63"/>
      <c r="J58" s="63"/>
    </row>
    <row r="59" spans="5:10" ht="12.75">
      <c r="E59" s="62"/>
      <c r="F59" s="63"/>
      <c r="G59" s="63"/>
      <c r="H59" s="63"/>
      <c r="I59" s="63"/>
      <c r="J59" s="63"/>
    </row>
    <row r="60" spans="5:10" ht="12.75">
      <c r="E60" s="62"/>
      <c r="F60" s="63"/>
      <c r="G60" s="63"/>
      <c r="H60" s="63"/>
      <c r="I60" s="63"/>
      <c r="J60" s="63"/>
    </row>
    <row r="61" spans="5:10" ht="12.75">
      <c r="E61" s="62"/>
      <c r="F61" s="63"/>
      <c r="G61" s="63"/>
      <c r="H61" s="63"/>
      <c r="I61" s="63"/>
      <c r="J61" s="63"/>
    </row>
    <row r="62" spans="5:10" ht="12.75">
      <c r="E62" s="62"/>
      <c r="F62" s="63"/>
      <c r="G62" s="63"/>
      <c r="H62" s="63"/>
      <c r="I62" s="63"/>
      <c r="J62" s="63"/>
    </row>
    <row r="63" spans="5:10" ht="12.75">
      <c r="E63" s="62"/>
      <c r="F63" s="63"/>
      <c r="G63" s="63"/>
      <c r="H63" s="63"/>
      <c r="I63" s="63"/>
      <c r="J63" s="63"/>
    </row>
    <row r="64" spans="5:10" ht="12.75">
      <c r="E64" s="62"/>
      <c r="F64" s="63"/>
      <c r="G64" s="63"/>
      <c r="H64" s="63"/>
      <c r="I64" s="63"/>
      <c r="J64" s="63"/>
    </row>
    <row r="65" spans="5:10" ht="12.75">
      <c r="E65" s="62"/>
      <c r="F65" s="63"/>
      <c r="G65" s="63"/>
      <c r="H65" s="63"/>
      <c r="I65" s="63"/>
      <c r="J65" s="63"/>
    </row>
    <row r="66" spans="5:10" ht="12.75">
      <c r="E66" s="62"/>
      <c r="F66" s="63"/>
      <c r="G66" s="63"/>
      <c r="H66" s="63"/>
      <c r="I66" s="63"/>
      <c r="J66" s="63"/>
    </row>
  </sheetData>
  <sheetProtection/>
  <mergeCells count="13">
    <mergeCell ref="A22:D22"/>
    <mergeCell ref="F3:F4"/>
    <mergeCell ref="G3:G4"/>
    <mergeCell ref="A5:J5"/>
    <mergeCell ref="A2:A4"/>
    <mergeCell ref="B2:B4"/>
    <mergeCell ref="H3:H4"/>
    <mergeCell ref="I3:I4"/>
    <mergeCell ref="J3:J4"/>
    <mergeCell ref="D2:D4"/>
    <mergeCell ref="E2:J2"/>
    <mergeCell ref="E3:E4"/>
    <mergeCell ref="C2:C4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geOrder="overThenDown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91.25390625" style="0" customWidth="1"/>
    <col min="2" max="2" width="10.00390625" style="0" hidden="1" customWidth="1"/>
    <col min="3" max="3" width="14.875" style="120" customWidth="1"/>
    <col min="4" max="4" width="7.00390625" style="1" customWidth="1"/>
    <col min="5" max="5" width="9.25390625" style="57" customWidth="1"/>
    <col min="6" max="6" width="10.375" style="1" customWidth="1"/>
    <col min="7" max="7" width="8.25390625" style="1" customWidth="1"/>
    <col min="8" max="8" width="10.125" style="1" customWidth="1"/>
    <col min="9" max="9" width="9.75390625" style="1" customWidth="1"/>
    <col min="10" max="10" width="10.625" style="1" customWidth="1"/>
  </cols>
  <sheetData>
    <row r="1" spans="1:10" ht="13.5" thickBot="1">
      <c r="A1" s="9"/>
      <c r="B1" s="9"/>
      <c r="C1" s="122"/>
      <c r="D1" s="58"/>
      <c r="J1" s="58" t="s">
        <v>144</v>
      </c>
    </row>
    <row r="2" spans="1:10" ht="15.75" customHeight="1">
      <c r="A2" s="173" t="s">
        <v>266</v>
      </c>
      <c r="B2" s="165" t="s">
        <v>141</v>
      </c>
      <c r="C2" s="165" t="s">
        <v>219</v>
      </c>
      <c r="D2" s="185" t="s">
        <v>26</v>
      </c>
      <c r="E2" s="176" t="s">
        <v>173</v>
      </c>
      <c r="F2" s="177"/>
      <c r="G2" s="177"/>
      <c r="H2" s="177"/>
      <c r="I2" s="177"/>
      <c r="J2" s="178"/>
    </row>
    <row r="3" spans="1:10" ht="15.75" customHeight="1">
      <c r="A3" s="174"/>
      <c r="B3" s="166"/>
      <c r="C3" s="166"/>
      <c r="D3" s="186"/>
      <c r="E3" s="161" t="s">
        <v>165</v>
      </c>
      <c r="F3" s="163" t="s">
        <v>0</v>
      </c>
      <c r="G3" s="163" t="s">
        <v>162</v>
      </c>
      <c r="H3" s="161" t="s">
        <v>1</v>
      </c>
      <c r="I3" s="163" t="s">
        <v>168</v>
      </c>
      <c r="J3" s="171" t="s">
        <v>167</v>
      </c>
    </row>
    <row r="4" spans="1:10" ht="45.75" customHeight="1" thickBot="1">
      <c r="A4" s="175"/>
      <c r="B4" s="167"/>
      <c r="C4" s="167"/>
      <c r="D4" s="187"/>
      <c r="E4" s="162"/>
      <c r="F4" s="164"/>
      <c r="G4" s="164"/>
      <c r="H4" s="162"/>
      <c r="I4" s="164"/>
      <c r="J4" s="172"/>
    </row>
    <row r="5" spans="1:10" ht="19.5" customHeight="1">
      <c r="A5" s="179" t="s">
        <v>4</v>
      </c>
      <c r="B5" s="180"/>
      <c r="C5" s="180"/>
      <c r="D5" s="191"/>
      <c r="E5" s="191"/>
      <c r="F5" s="191"/>
      <c r="G5" s="191"/>
      <c r="H5" s="191"/>
      <c r="I5" s="191"/>
      <c r="J5" s="192"/>
    </row>
    <row r="6" spans="1:10" ht="27.75" customHeight="1">
      <c r="A6" s="44" t="s">
        <v>206</v>
      </c>
      <c r="B6" s="45">
        <v>60436107</v>
      </c>
      <c r="C6" s="127">
        <v>91651000336</v>
      </c>
      <c r="D6" s="69">
        <v>3114</v>
      </c>
      <c r="E6" s="11">
        <v>25.5</v>
      </c>
      <c r="F6" s="13">
        <v>7333</v>
      </c>
      <c r="G6" s="13">
        <v>15</v>
      </c>
      <c r="H6" s="13">
        <v>2572</v>
      </c>
      <c r="I6" s="13">
        <v>130</v>
      </c>
      <c r="J6" s="12">
        <f aca="true" t="shared" si="0" ref="J6:J43">F6+G6+H6+I6</f>
        <v>10050</v>
      </c>
    </row>
    <row r="7" spans="1:10" ht="15.75" customHeight="1">
      <c r="A7" s="44" t="s">
        <v>5</v>
      </c>
      <c r="B7" s="46">
        <v>70837953</v>
      </c>
      <c r="C7" s="128">
        <v>91651000348</v>
      </c>
      <c r="D7" s="69">
        <v>3114</v>
      </c>
      <c r="E7" s="11">
        <v>11.2</v>
      </c>
      <c r="F7" s="13">
        <v>3568</v>
      </c>
      <c r="G7" s="13">
        <v>20</v>
      </c>
      <c r="H7" s="13">
        <v>1256</v>
      </c>
      <c r="I7" s="59">
        <v>74</v>
      </c>
      <c r="J7" s="12">
        <f t="shared" si="0"/>
        <v>4918</v>
      </c>
    </row>
    <row r="8" spans="1:10" ht="15.75" customHeight="1">
      <c r="A8" s="5" t="s">
        <v>185</v>
      </c>
      <c r="B8" s="46">
        <v>61389447</v>
      </c>
      <c r="C8" s="128">
        <v>91651000427</v>
      </c>
      <c r="D8" s="69">
        <v>3114</v>
      </c>
      <c r="E8" s="11">
        <v>32.6</v>
      </c>
      <c r="F8" s="13">
        <v>9378</v>
      </c>
      <c r="G8" s="13">
        <v>24</v>
      </c>
      <c r="H8" s="13">
        <v>3291</v>
      </c>
      <c r="I8" s="59">
        <v>136</v>
      </c>
      <c r="J8" s="12">
        <f t="shared" si="0"/>
        <v>12829</v>
      </c>
    </row>
    <row r="9" spans="1:10" ht="15.75" customHeight="1">
      <c r="A9" s="5" t="s">
        <v>228</v>
      </c>
      <c r="B9" s="10">
        <v>70873160</v>
      </c>
      <c r="C9" s="71">
        <v>91651000107</v>
      </c>
      <c r="D9" s="69">
        <v>3114</v>
      </c>
      <c r="E9" s="11">
        <v>48.2</v>
      </c>
      <c r="F9" s="13">
        <v>14090</v>
      </c>
      <c r="G9" s="13">
        <v>0</v>
      </c>
      <c r="H9" s="13">
        <v>4931</v>
      </c>
      <c r="I9" s="59">
        <v>163</v>
      </c>
      <c r="J9" s="12">
        <f t="shared" si="0"/>
        <v>19184</v>
      </c>
    </row>
    <row r="10" spans="1:10" ht="15.75" customHeight="1">
      <c r="A10" s="44" t="s">
        <v>143</v>
      </c>
      <c r="B10" s="45">
        <v>48133035</v>
      </c>
      <c r="C10" s="127">
        <v>91651000338</v>
      </c>
      <c r="D10" s="69">
        <v>3114</v>
      </c>
      <c r="E10" s="11">
        <v>43.5</v>
      </c>
      <c r="F10" s="13">
        <v>12097</v>
      </c>
      <c r="G10" s="13">
        <v>120</v>
      </c>
      <c r="H10" s="13">
        <v>4275</v>
      </c>
      <c r="I10" s="59">
        <v>185</v>
      </c>
      <c r="J10" s="12">
        <f t="shared" si="0"/>
        <v>16677</v>
      </c>
    </row>
    <row r="11" spans="1:10" ht="27" customHeight="1">
      <c r="A11" s="5" t="s">
        <v>184</v>
      </c>
      <c r="B11" s="46">
        <v>61388149</v>
      </c>
      <c r="C11" s="128">
        <v>91651000337</v>
      </c>
      <c r="D11" s="69">
        <v>3124</v>
      </c>
      <c r="E11" s="11">
        <v>60.4</v>
      </c>
      <c r="F11" s="13">
        <v>16379</v>
      </c>
      <c r="G11" s="13">
        <v>45</v>
      </c>
      <c r="H11" s="13">
        <v>5748</v>
      </c>
      <c r="I11" s="59">
        <v>285</v>
      </c>
      <c r="J11" s="12">
        <f t="shared" si="0"/>
        <v>22457</v>
      </c>
    </row>
    <row r="12" spans="1:10" ht="15.75" customHeight="1">
      <c r="A12" s="5" t="s">
        <v>148</v>
      </c>
      <c r="B12" s="46">
        <v>70845883</v>
      </c>
      <c r="C12" s="128">
        <v>91651000320</v>
      </c>
      <c r="D12" s="69">
        <v>3114</v>
      </c>
      <c r="E12" s="11">
        <v>12.4</v>
      </c>
      <c r="F12" s="13">
        <v>3921</v>
      </c>
      <c r="G12" s="13">
        <v>70</v>
      </c>
      <c r="H12" s="13">
        <v>1396</v>
      </c>
      <c r="I12" s="59">
        <v>109</v>
      </c>
      <c r="J12" s="12">
        <f t="shared" si="0"/>
        <v>5496</v>
      </c>
    </row>
    <row r="13" spans="1:10" ht="15.75" customHeight="1">
      <c r="A13" s="5" t="s">
        <v>229</v>
      </c>
      <c r="B13" s="46">
        <v>70922306</v>
      </c>
      <c r="C13" s="128">
        <v>91651000396</v>
      </c>
      <c r="D13" s="69">
        <v>3114</v>
      </c>
      <c r="E13" s="11">
        <v>25.9</v>
      </c>
      <c r="F13" s="13">
        <v>7539</v>
      </c>
      <c r="G13" s="13">
        <v>100</v>
      </c>
      <c r="H13" s="13">
        <v>2673</v>
      </c>
      <c r="I13" s="59">
        <v>107</v>
      </c>
      <c r="J13" s="12">
        <f t="shared" si="0"/>
        <v>10419</v>
      </c>
    </row>
    <row r="14" spans="1:10" ht="15.75" customHeight="1">
      <c r="A14" s="5" t="s">
        <v>6</v>
      </c>
      <c r="B14" s="46">
        <v>48135411</v>
      </c>
      <c r="C14" s="128">
        <v>91651000419</v>
      </c>
      <c r="D14" s="69">
        <v>3114</v>
      </c>
      <c r="E14" s="11">
        <v>46.2</v>
      </c>
      <c r="F14" s="13">
        <v>13595</v>
      </c>
      <c r="G14" s="13">
        <v>270</v>
      </c>
      <c r="H14" s="13">
        <v>4850</v>
      </c>
      <c r="I14" s="59">
        <v>267</v>
      </c>
      <c r="J14" s="12">
        <f t="shared" si="0"/>
        <v>18982</v>
      </c>
    </row>
    <row r="15" spans="1:10" ht="15.75" customHeight="1">
      <c r="A15" s="5" t="s">
        <v>182</v>
      </c>
      <c r="B15" s="46">
        <v>60446714</v>
      </c>
      <c r="C15" s="128">
        <v>91651000341</v>
      </c>
      <c r="D15" s="69">
        <v>3114</v>
      </c>
      <c r="E15" s="11">
        <v>24.6</v>
      </c>
      <c r="F15" s="13">
        <v>7695</v>
      </c>
      <c r="G15" s="13">
        <v>35</v>
      </c>
      <c r="H15" s="13">
        <v>2705</v>
      </c>
      <c r="I15" s="59">
        <v>147</v>
      </c>
      <c r="J15" s="12">
        <f t="shared" si="0"/>
        <v>10582</v>
      </c>
    </row>
    <row r="16" spans="1:10" ht="15.75" customHeight="1">
      <c r="A16" s="5" t="s">
        <v>7</v>
      </c>
      <c r="B16" s="46">
        <v>60446170</v>
      </c>
      <c r="C16" s="128">
        <v>91651000330</v>
      </c>
      <c r="D16" s="69">
        <v>3114</v>
      </c>
      <c r="E16" s="11">
        <v>15.6</v>
      </c>
      <c r="F16" s="13">
        <v>4957</v>
      </c>
      <c r="G16" s="13">
        <v>20</v>
      </c>
      <c r="H16" s="13">
        <v>1742</v>
      </c>
      <c r="I16" s="59">
        <v>115</v>
      </c>
      <c r="J16" s="12">
        <f t="shared" si="0"/>
        <v>6834</v>
      </c>
    </row>
    <row r="17" spans="1:10" ht="15.75" customHeight="1">
      <c r="A17" s="5" t="s">
        <v>207</v>
      </c>
      <c r="B17" s="46">
        <v>60446161</v>
      </c>
      <c r="C17" s="128">
        <v>91651000418</v>
      </c>
      <c r="D17" s="69">
        <v>3114</v>
      </c>
      <c r="E17" s="11">
        <v>28.8</v>
      </c>
      <c r="F17" s="13">
        <v>8966</v>
      </c>
      <c r="G17" s="13">
        <v>50</v>
      </c>
      <c r="H17" s="13">
        <v>3156</v>
      </c>
      <c r="I17" s="59">
        <v>225</v>
      </c>
      <c r="J17" s="12">
        <f t="shared" si="0"/>
        <v>12397</v>
      </c>
    </row>
    <row r="18" spans="1:10" ht="15.75" customHeight="1">
      <c r="A18" s="5" t="s">
        <v>8</v>
      </c>
      <c r="B18" s="46">
        <v>60446633</v>
      </c>
      <c r="C18" s="128">
        <v>91651000322</v>
      </c>
      <c r="D18" s="69">
        <v>3112</v>
      </c>
      <c r="E18" s="11">
        <v>13</v>
      </c>
      <c r="F18" s="13">
        <v>3537</v>
      </c>
      <c r="G18" s="13">
        <v>32</v>
      </c>
      <c r="H18" s="13">
        <v>1248</v>
      </c>
      <c r="I18" s="59">
        <v>29</v>
      </c>
      <c r="J18" s="12">
        <f t="shared" si="0"/>
        <v>4846</v>
      </c>
    </row>
    <row r="19" spans="1:10" ht="15.75" customHeight="1">
      <c r="A19" s="5" t="s">
        <v>230</v>
      </c>
      <c r="B19" s="47" t="s">
        <v>9</v>
      </c>
      <c r="C19" s="128">
        <v>91651000331</v>
      </c>
      <c r="D19" s="69">
        <v>3124</v>
      </c>
      <c r="E19" s="11">
        <v>108.4</v>
      </c>
      <c r="F19" s="13">
        <v>30260</v>
      </c>
      <c r="G19" s="13">
        <v>680</v>
      </c>
      <c r="H19" s="13">
        <v>10822</v>
      </c>
      <c r="I19" s="59">
        <v>547</v>
      </c>
      <c r="J19" s="12">
        <f t="shared" si="0"/>
        <v>42309</v>
      </c>
    </row>
    <row r="20" spans="1:10" ht="15.75" customHeight="1">
      <c r="A20" s="5" t="s">
        <v>10</v>
      </c>
      <c r="B20" s="46">
        <v>63831708</v>
      </c>
      <c r="C20" s="128">
        <v>91651000328</v>
      </c>
      <c r="D20" s="69">
        <v>3112</v>
      </c>
      <c r="E20" s="11">
        <v>22.2</v>
      </c>
      <c r="F20" s="13">
        <v>6063</v>
      </c>
      <c r="G20" s="13">
        <v>40</v>
      </c>
      <c r="H20" s="13">
        <v>2136</v>
      </c>
      <c r="I20" s="59">
        <v>28</v>
      </c>
      <c r="J20" s="12">
        <f t="shared" si="0"/>
        <v>8267</v>
      </c>
    </row>
    <row r="21" spans="1:10" ht="15.75" customHeight="1">
      <c r="A21" s="5" t="s">
        <v>11</v>
      </c>
      <c r="B21" s="46">
        <v>48134058</v>
      </c>
      <c r="C21" s="128">
        <v>91651000342</v>
      </c>
      <c r="D21" s="69">
        <v>3124</v>
      </c>
      <c r="E21" s="11">
        <v>62.8</v>
      </c>
      <c r="F21" s="13">
        <v>16670</v>
      </c>
      <c r="G21" s="13">
        <v>140</v>
      </c>
      <c r="H21" s="13">
        <v>5882</v>
      </c>
      <c r="I21" s="59">
        <v>183</v>
      </c>
      <c r="J21" s="12">
        <f t="shared" si="0"/>
        <v>22875</v>
      </c>
    </row>
    <row r="22" spans="1:10" ht="15.75" customHeight="1">
      <c r="A22" s="5" t="s">
        <v>208</v>
      </c>
      <c r="B22" s="46">
        <v>70845964</v>
      </c>
      <c r="C22" s="128">
        <v>91651000420</v>
      </c>
      <c r="D22" s="69">
        <v>3114</v>
      </c>
      <c r="E22" s="11">
        <v>25</v>
      </c>
      <c r="F22" s="13">
        <v>7361</v>
      </c>
      <c r="G22" s="13">
        <v>50</v>
      </c>
      <c r="H22" s="13">
        <v>2593</v>
      </c>
      <c r="I22" s="59">
        <v>78</v>
      </c>
      <c r="J22" s="12">
        <f t="shared" si="0"/>
        <v>10082</v>
      </c>
    </row>
    <row r="23" spans="1:10" ht="15.75" customHeight="1">
      <c r="A23" s="5" t="s">
        <v>12</v>
      </c>
      <c r="B23" s="46">
        <v>70107084</v>
      </c>
      <c r="C23" s="128">
        <v>91651000429</v>
      </c>
      <c r="D23" s="69">
        <v>3114</v>
      </c>
      <c r="E23" s="11">
        <v>36.9</v>
      </c>
      <c r="F23" s="13">
        <v>11468</v>
      </c>
      <c r="G23" s="13">
        <v>60</v>
      </c>
      <c r="H23" s="13">
        <v>4034</v>
      </c>
      <c r="I23" s="59">
        <v>217</v>
      </c>
      <c r="J23" s="12">
        <f t="shared" si="0"/>
        <v>15779</v>
      </c>
    </row>
    <row r="24" spans="1:10" ht="15.75" customHeight="1">
      <c r="A24" s="5" t="s">
        <v>231</v>
      </c>
      <c r="B24" s="46">
        <v>67774172</v>
      </c>
      <c r="C24" s="128">
        <v>91651000346</v>
      </c>
      <c r="D24" s="69">
        <v>3114</v>
      </c>
      <c r="E24" s="11">
        <v>64.2</v>
      </c>
      <c r="F24" s="13">
        <v>19847</v>
      </c>
      <c r="G24" s="13">
        <v>137</v>
      </c>
      <c r="H24" s="13">
        <v>6993</v>
      </c>
      <c r="I24" s="59">
        <v>142</v>
      </c>
      <c r="J24" s="12">
        <f t="shared" si="0"/>
        <v>27119</v>
      </c>
    </row>
    <row r="25" spans="1:10" ht="15.75" customHeight="1">
      <c r="A25" s="5" t="s">
        <v>209</v>
      </c>
      <c r="B25" s="46">
        <v>70840237</v>
      </c>
      <c r="C25" s="128">
        <v>91651000422</v>
      </c>
      <c r="D25" s="69">
        <v>3114</v>
      </c>
      <c r="E25" s="11">
        <v>7.3</v>
      </c>
      <c r="F25" s="13">
        <v>2398</v>
      </c>
      <c r="G25" s="13">
        <v>100</v>
      </c>
      <c r="H25" s="13">
        <v>873</v>
      </c>
      <c r="I25" s="59">
        <v>31</v>
      </c>
      <c r="J25" s="12">
        <f t="shared" si="0"/>
        <v>3402</v>
      </c>
    </row>
    <row r="26" spans="1:10" ht="15.75" customHeight="1">
      <c r="A26" s="5" t="s">
        <v>13</v>
      </c>
      <c r="B26" s="46">
        <v>60461683</v>
      </c>
      <c r="C26" s="128">
        <v>91651000339</v>
      </c>
      <c r="D26" s="69">
        <v>3114</v>
      </c>
      <c r="E26" s="11">
        <v>23.6</v>
      </c>
      <c r="F26" s="13">
        <v>7273</v>
      </c>
      <c r="G26" s="13">
        <v>30</v>
      </c>
      <c r="H26" s="13">
        <v>2556</v>
      </c>
      <c r="I26" s="59">
        <v>145</v>
      </c>
      <c r="J26" s="12">
        <f t="shared" si="0"/>
        <v>10004</v>
      </c>
    </row>
    <row r="27" spans="1:10" ht="15.75" customHeight="1">
      <c r="A27" s="5" t="s">
        <v>14</v>
      </c>
      <c r="B27" s="46">
        <v>61386901</v>
      </c>
      <c r="C27" s="128">
        <v>91651000286</v>
      </c>
      <c r="D27" s="69">
        <v>3124</v>
      </c>
      <c r="E27" s="11">
        <v>27.1</v>
      </c>
      <c r="F27" s="13">
        <v>8812</v>
      </c>
      <c r="G27" s="13">
        <v>176</v>
      </c>
      <c r="H27" s="13">
        <v>3144</v>
      </c>
      <c r="I27" s="59">
        <v>113</v>
      </c>
      <c r="J27" s="12">
        <f t="shared" si="0"/>
        <v>12245</v>
      </c>
    </row>
    <row r="28" spans="1:10" ht="15.75" customHeight="1">
      <c r="A28" s="5" t="s">
        <v>210</v>
      </c>
      <c r="B28" s="46">
        <v>68379919</v>
      </c>
      <c r="C28" s="128">
        <v>91651000345</v>
      </c>
      <c r="D28" s="69">
        <v>3114</v>
      </c>
      <c r="E28" s="11">
        <v>29</v>
      </c>
      <c r="F28" s="13">
        <v>8174</v>
      </c>
      <c r="G28" s="13">
        <v>70</v>
      </c>
      <c r="H28" s="13">
        <v>2885</v>
      </c>
      <c r="I28" s="59">
        <v>126</v>
      </c>
      <c r="J28" s="12">
        <f t="shared" si="0"/>
        <v>11255</v>
      </c>
    </row>
    <row r="29" spans="1:10" ht="16.5" customHeight="1">
      <c r="A29" s="44" t="s">
        <v>232</v>
      </c>
      <c r="B29" s="45">
        <v>60461969</v>
      </c>
      <c r="C29" s="127">
        <v>91651000415</v>
      </c>
      <c r="D29" s="69">
        <v>3114</v>
      </c>
      <c r="E29" s="11">
        <v>21.3</v>
      </c>
      <c r="F29" s="13">
        <v>6111</v>
      </c>
      <c r="G29" s="13">
        <v>150</v>
      </c>
      <c r="H29" s="13">
        <v>2190</v>
      </c>
      <c r="I29" s="59">
        <v>111</v>
      </c>
      <c r="J29" s="12">
        <f t="shared" si="0"/>
        <v>8562</v>
      </c>
    </row>
    <row r="30" spans="1:10" ht="16.5" customHeight="1">
      <c r="A30" s="5" t="s">
        <v>160</v>
      </c>
      <c r="B30" s="46">
        <v>68407157</v>
      </c>
      <c r="C30" s="128">
        <v>91651000319</v>
      </c>
      <c r="D30" s="69">
        <v>3114</v>
      </c>
      <c r="E30" s="11">
        <v>39.2</v>
      </c>
      <c r="F30" s="13">
        <v>11622</v>
      </c>
      <c r="G30" s="13">
        <v>120</v>
      </c>
      <c r="H30" s="13">
        <v>4108</v>
      </c>
      <c r="I30" s="59">
        <v>284</v>
      </c>
      <c r="J30" s="12">
        <f t="shared" si="0"/>
        <v>16134</v>
      </c>
    </row>
    <row r="31" spans="1:10" ht="16.5" customHeight="1">
      <c r="A31" s="5" t="s">
        <v>15</v>
      </c>
      <c r="B31" s="46">
        <v>63832674</v>
      </c>
      <c r="C31" s="128">
        <v>91651000326</v>
      </c>
      <c r="D31" s="69">
        <v>3112</v>
      </c>
      <c r="E31" s="11">
        <v>22</v>
      </c>
      <c r="F31" s="13">
        <v>5487</v>
      </c>
      <c r="G31" s="13">
        <v>125</v>
      </c>
      <c r="H31" s="13">
        <v>1963</v>
      </c>
      <c r="I31" s="59">
        <v>34</v>
      </c>
      <c r="J31" s="12">
        <f t="shared" si="0"/>
        <v>7609</v>
      </c>
    </row>
    <row r="32" spans="1:10" ht="16.5" customHeight="1">
      <c r="A32" s="5" t="s">
        <v>16</v>
      </c>
      <c r="B32" s="46">
        <v>70102520</v>
      </c>
      <c r="C32" s="128">
        <v>91651000325</v>
      </c>
      <c r="D32" s="69">
        <v>3112</v>
      </c>
      <c r="E32" s="11">
        <v>32.3</v>
      </c>
      <c r="F32" s="13">
        <v>9310</v>
      </c>
      <c r="G32" s="13">
        <v>100</v>
      </c>
      <c r="H32" s="13">
        <v>3293</v>
      </c>
      <c r="I32" s="59">
        <v>26</v>
      </c>
      <c r="J32" s="12">
        <f t="shared" si="0"/>
        <v>12729</v>
      </c>
    </row>
    <row r="33" spans="1:10" ht="16.5" customHeight="1">
      <c r="A33" s="5" t="s">
        <v>17</v>
      </c>
      <c r="B33" s="46">
        <v>61387479</v>
      </c>
      <c r="C33" s="128">
        <v>91651000332</v>
      </c>
      <c r="D33" s="69">
        <v>3114</v>
      </c>
      <c r="E33" s="11">
        <v>40</v>
      </c>
      <c r="F33" s="13">
        <v>12511</v>
      </c>
      <c r="G33" s="13">
        <v>90</v>
      </c>
      <c r="H33" s="13">
        <v>4410</v>
      </c>
      <c r="I33" s="59">
        <v>150</v>
      </c>
      <c r="J33" s="12">
        <f t="shared" si="0"/>
        <v>17161</v>
      </c>
    </row>
    <row r="34" spans="1:10" ht="16.5" customHeight="1">
      <c r="A34" s="5" t="s">
        <v>18</v>
      </c>
      <c r="B34" s="46">
        <v>70102431</v>
      </c>
      <c r="C34" s="128">
        <v>91651000333</v>
      </c>
      <c r="D34" s="69">
        <v>3114</v>
      </c>
      <c r="E34" s="11">
        <v>24.8</v>
      </c>
      <c r="F34" s="13">
        <v>7488</v>
      </c>
      <c r="G34" s="13">
        <v>95</v>
      </c>
      <c r="H34" s="13">
        <v>2653</v>
      </c>
      <c r="I34" s="59">
        <v>92</v>
      </c>
      <c r="J34" s="12">
        <f t="shared" si="0"/>
        <v>10328</v>
      </c>
    </row>
    <row r="35" spans="1:10" ht="15.75" customHeight="1">
      <c r="A35" s="5" t="s">
        <v>181</v>
      </c>
      <c r="B35" s="46">
        <v>63830795</v>
      </c>
      <c r="C35" s="128">
        <v>91651000343</v>
      </c>
      <c r="D35" s="69">
        <v>3114</v>
      </c>
      <c r="E35" s="11">
        <v>20.3</v>
      </c>
      <c r="F35" s="13">
        <v>6106</v>
      </c>
      <c r="G35" s="13">
        <v>82</v>
      </c>
      <c r="H35" s="13">
        <v>2165</v>
      </c>
      <c r="I35" s="59">
        <v>168</v>
      </c>
      <c r="J35" s="12">
        <f t="shared" si="0"/>
        <v>8521</v>
      </c>
    </row>
    <row r="36" spans="1:10" ht="15.75" customHeight="1">
      <c r="A36" s="5" t="s">
        <v>212</v>
      </c>
      <c r="B36" s="46">
        <v>70828083</v>
      </c>
      <c r="C36" s="128">
        <v>91651000344</v>
      </c>
      <c r="D36" s="69">
        <v>3114</v>
      </c>
      <c r="E36" s="11">
        <v>14.8</v>
      </c>
      <c r="F36" s="13">
        <v>4725</v>
      </c>
      <c r="G36" s="13">
        <v>76</v>
      </c>
      <c r="H36" s="13">
        <v>1680</v>
      </c>
      <c r="I36" s="59">
        <v>64</v>
      </c>
      <c r="J36" s="12">
        <f t="shared" si="0"/>
        <v>6545</v>
      </c>
    </row>
    <row r="37" spans="1:10" ht="15.75" customHeight="1">
      <c r="A37" s="5" t="s">
        <v>19</v>
      </c>
      <c r="B37" s="46">
        <v>70848572</v>
      </c>
      <c r="C37" s="128">
        <v>91651000431</v>
      </c>
      <c r="D37" s="69">
        <v>3114</v>
      </c>
      <c r="E37" s="11">
        <v>37.8</v>
      </c>
      <c r="F37" s="13">
        <v>10323</v>
      </c>
      <c r="G37" s="13">
        <v>50</v>
      </c>
      <c r="H37" s="13">
        <v>3630</v>
      </c>
      <c r="I37" s="59">
        <v>248</v>
      </c>
      <c r="J37" s="12">
        <f t="shared" si="0"/>
        <v>14251</v>
      </c>
    </row>
    <row r="38" spans="1:10" ht="16.5" customHeight="1">
      <c r="A38" s="5" t="s">
        <v>20</v>
      </c>
      <c r="B38" s="46">
        <v>70831025</v>
      </c>
      <c r="C38" s="128">
        <v>91651000430</v>
      </c>
      <c r="D38" s="69">
        <v>3114</v>
      </c>
      <c r="E38" s="11">
        <v>37.4</v>
      </c>
      <c r="F38" s="13">
        <v>11021</v>
      </c>
      <c r="G38" s="13">
        <v>70</v>
      </c>
      <c r="H38" s="13">
        <v>3882</v>
      </c>
      <c r="I38" s="59">
        <v>264</v>
      </c>
      <c r="J38" s="12">
        <f t="shared" si="0"/>
        <v>15237</v>
      </c>
    </row>
    <row r="39" spans="1:10" ht="16.5" customHeight="1">
      <c r="A39" s="5" t="s">
        <v>21</v>
      </c>
      <c r="B39" s="46">
        <v>70835632</v>
      </c>
      <c r="C39" s="128">
        <v>91651000425</v>
      </c>
      <c r="D39" s="69">
        <v>3114</v>
      </c>
      <c r="E39" s="13">
        <v>16.7</v>
      </c>
      <c r="F39" s="13">
        <v>4952</v>
      </c>
      <c r="G39" s="13">
        <v>20</v>
      </c>
      <c r="H39" s="13">
        <v>1740</v>
      </c>
      <c r="I39" s="13">
        <v>57</v>
      </c>
      <c r="J39" s="12">
        <f t="shared" si="0"/>
        <v>6769</v>
      </c>
    </row>
    <row r="40" spans="1:10" ht="16.5" customHeight="1">
      <c r="A40" s="5" t="s">
        <v>22</v>
      </c>
      <c r="B40" s="46">
        <v>70835578</v>
      </c>
      <c r="C40" s="128">
        <v>91651000334</v>
      </c>
      <c r="D40" s="69">
        <v>3114</v>
      </c>
      <c r="E40" s="13">
        <v>46</v>
      </c>
      <c r="F40" s="13">
        <v>13321</v>
      </c>
      <c r="G40" s="13">
        <v>35</v>
      </c>
      <c r="H40" s="13">
        <v>4674</v>
      </c>
      <c r="I40" s="13">
        <v>259</v>
      </c>
      <c r="J40" s="12">
        <f t="shared" si="0"/>
        <v>18289</v>
      </c>
    </row>
    <row r="41" spans="1:10" ht="16.5" customHeight="1">
      <c r="A41" s="5" t="s">
        <v>23</v>
      </c>
      <c r="B41" s="46">
        <v>61385450</v>
      </c>
      <c r="C41" s="128">
        <v>91651000424</v>
      </c>
      <c r="D41" s="69">
        <v>3114</v>
      </c>
      <c r="E41" s="64">
        <v>19.6</v>
      </c>
      <c r="F41" s="15">
        <v>6336</v>
      </c>
      <c r="G41" s="15">
        <v>32</v>
      </c>
      <c r="H41" s="15">
        <v>2228</v>
      </c>
      <c r="I41" s="65">
        <v>113</v>
      </c>
      <c r="J41" s="66">
        <f t="shared" si="0"/>
        <v>8709</v>
      </c>
    </row>
    <row r="42" spans="1:10" ht="16.5" customHeight="1">
      <c r="A42" s="5" t="s">
        <v>25</v>
      </c>
      <c r="B42" s="46">
        <v>65401646</v>
      </c>
      <c r="C42" s="128">
        <v>91651000340</v>
      </c>
      <c r="D42" s="69">
        <v>3114</v>
      </c>
      <c r="E42" s="13">
        <v>22.6</v>
      </c>
      <c r="F42" s="13">
        <v>6590</v>
      </c>
      <c r="G42" s="13">
        <v>119</v>
      </c>
      <c r="H42" s="13">
        <v>2347</v>
      </c>
      <c r="I42" s="13">
        <v>139</v>
      </c>
      <c r="J42" s="12">
        <f t="shared" si="0"/>
        <v>9195</v>
      </c>
    </row>
    <row r="43" spans="1:10" ht="15.75" customHeight="1" thickBot="1">
      <c r="A43" s="48" t="s">
        <v>24</v>
      </c>
      <c r="B43" s="75">
        <v>61385425</v>
      </c>
      <c r="C43" s="129">
        <v>91651000335</v>
      </c>
      <c r="D43" s="74">
        <v>3114</v>
      </c>
      <c r="E43" s="16">
        <v>30</v>
      </c>
      <c r="F43" s="16">
        <v>8515</v>
      </c>
      <c r="G43" s="16">
        <v>50</v>
      </c>
      <c r="H43" s="16">
        <v>2997</v>
      </c>
      <c r="I43" s="16">
        <v>118</v>
      </c>
      <c r="J43" s="17">
        <f t="shared" si="0"/>
        <v>11680</v>
      </c>
    </row>
    <row r="44" spans="1:10" ht="21" customHeight="1" thickBot="1">
      <c r="A44" s="190" t="s">
        <v>3</v>
      </c>
      <c r="B44" s="169"/>
      <c r="C44" s="189"/>
      <c r="D44" s="170"/>
      <c r="E44" s="60">
        <f aca="true" t="shared" si="1" ref="E44:J44">SUM(E6:E43)</f>
        <v>1219.1999999999998</v>
      </c>
      <c r="F44" s="60">
        <f t="shared" si="1"/>
        <v>355799</v>
      </c>
      <c r="G44" s="60">
        <f t="shared" si="1"/>
        <v>3498</v>
      </c>
      <c r="H44" s="60">
        <f t="shared" si="1"/>
        <v>125721</v>
      </c>
      <c r="I44" s="60">
        <f t="shared" si="1"/>
        <v>5709</v>
      </c>
      <c r="J44" s="61">
        <f t="shared" si="1"/>
        <v>490727</v>
      </c>
    </row>
    <row r="45" spans="4:10" ht="12.75">
      <c r="D45" s="63"/>
      <c r="E45" s="62"/>
      <c r="F45" s="63"/>
      <c r="G45" s="63"/>
      <c r="H45" s="63"/>
      <c r="I45" s="63"/>
      <c r="J45" s="63"/>
    </row>
    <row r="46" spans="4:10" ht="12.75">
      <c r="D46" s="63"/>
      <c r="E46" s="62"/>
      <c r="F46" s="63"/>
      <c r="G46" s="63"/>
      <c r="H46" s="63"/>
      <c r="I46" s="63"/>
      <c r="J46" s="63"/>
    </row>
    <row r="47" spans="4:10" ht="12.75">
      <c r="D47" s="63"/>
      <c r="E47" s="62"/>
      <c r="F47" s="63"/>
      <c r="G47" s="63"/>
      <c r="H47" s="63"/>
      <c r="I47" s="63"/>
      <c r="J47" s="63"/>
    </row>
    <row r="48" spans="4:10" ht="12.75">
      <c r="D48" s="63"/>
      <c r="E48" s="62"/>
      <c r="F48" s="63"/>
      <c r="G48" s="63"/>
      <c r="H48" s="63"/>
      <c r="I48" s="63"/>
      <c r="J48" s="63"/>
    </row>
    <row r="49" spans="4:10" ht="12.75">
      <c r="D49" s="63"/>
      <c r="E49" s="62"/>
      <c r="F49" s="63"/>
      <c r="G49" s="63"/>
      <c r="H49" s="63"/>
      <c r="I49" s="63"/>
      <c r="J49" s="63"/>
    </row>
    <row r="50" spans="4:10" ht="12.75">
      <c r="D50" s="63"/>
      <c r="E50" s="62"/>
      <c r="F50" s="63"/>
      <c r="G50" s="63"/>
      <c r="H50" s="63"/>
      <c r="I50" s="63"/>
      <c r="J50" s="63"/>
    </row>
    <row r="51" spans="4:10" ht="12.75">
      <c r="D51" s="63"/>
      <c r="E51" s="62"/>
      <c r="F51" s="63"/>
      <c r="G51" s="63"/>
      <c r="H51" s="63"/>
      <c r="I51" s="63"/>
      <c r="J51" s="63"/>
    </row>
    <row r="52" spans="4:10" ht="12.75">
      <c r="D52" s="63"/>
      <c r="E52" s="62"/>
      <c r="F52" s="63"/>
      <c r="G52" s="63"/>
      <c r="H52" s="63"/>
      <c r="I52" s="63"/>
      <c r="J52" s="63"/>
    </row>
    <row r="53" spans="4:10" ht="12.75">
      <c r="D53" s="63"/>
      <c r="E53" s="62"/>
      <c r="F53" s="63"/>
      <c r="G53" s="63"/>
      <c r="H53" s="63"/>
      <c r="I53" s="63"/>
      <c r="J53" s="63"/>
    </row>
    <row r="54" spans="4:10" ht="12.75">
      <c r="D54" s="63"/>
      <c r="E54" s="62"/>
      <c r="F54" s="63"/>
      <c r="G54" s="63"/>
      <c r="H54" s="63"/>
      <c r="I54" s="63"/>
      <c r="J54" s="63"/>
    </row>
    <row r="55" spans="4:10" ht="12.75">
      <c r="D55" s="63"/>
      <c r="E55" s="62"/>
      <c r="F55" s="63"/>
      <c r="G55" s="63"/>
      <c r="H55" s="63"/>
      <c r="I55" s="63"/>
      <c r="J55" s="63"/>
    </row>
    <row r="56" spans="4:10" ht="12.75">
      <c r="D56" s="63"/>
      <c r="E56" s="62"/>
      <c r="F56" s="63"/>
      <c r="G56" s="63"/>
      <c r="H56" s="63"/>
      <c r="I56" s="63"/>
      <c r="J56" s="63"/>
    </row>
    <row r="57" spans="4:10" ht="12.75">
      <c r="D57" s="63"/>
      <c r="E57" s="62"/>
      <c r="F57" s="63"/>
      <c r="G57" s="63"/>
      <c r="H57" s="63"/>
      <c r="I57" s="63"/>
      <c r="J57" s="63"/>
    </row>
    <row r="58" spans="4:10" ht="12.75">
      <c r="D58" s="63"/>
      <c r="E58" s="62"/>
      <c r="F58" s="63"/>
      <c r="G58" s="63"/>
      <c r="H58" s="63"/>
      <c r="I58" s="63"/>
      <c r="J58" s="63"/>
    </row>
    <row r="59" spans="4:10" ht="12.75">
      <c r="D59" s="63"/>
      <c r="E59" s="62"/>
      <c r="F59" s="63"/>
      <c r="G59" s="63"/>
      <c r="H59" s="63"/>
      <c r="I59" s="63"/>
      <c r="J59" s="63"/>
    </row>
    <row r="60" spans="4:10" ht="12.75">
      <c r="D60" s="63"/>
      <c r="E60" s="62"/>
      <c r="F60" s="63"/>
      <c r="G60" s="63"/>
      <c r="H60" s="63"/>
      <c r="I60" s="63"/>
      <c r="J60" s="63"/>
    </row>
    <row r="61" spans="4:10" ht="12.75">
      <c r="D61" s="63"/>
      <c r="E61" s="62"/>
      <c r="F61" s="63"/>
      <c r="G61" s="63"/>
      <c r="H61" s="63"/>
      <c r="I61" s="63"/>
      <c r="J61" s="63"/>
    </row>
    <row r="62" spans="4:10" ht="12.75">
      <c r="D62" s="63"/>
      <c r="E62" s="62"/>
      <c r="F62" s="63"/>
      <c r="G62" s="63"/>
      <c r="H62" s="63"/>
      <c r="I62" s="63"/>
      <c r="J62" s="63"/>
    </row>
    <row r="63" spans="4:10" ht="12.75">
      <c r="D63" s="63"/>
      <c r="E63" s="62"/>
      <c r="F63" s="63"/>
      <c r="G63" s="63"/>
      <c r="H63" s="63"/>
      <c r="I63" s="63"/>
      <c r="J63" s="63"/>
    </row>
    <row r="64" spans="4:10" ht="12.75">
      <c r="D64" s="63"/>
      <c r="E64" s="62"/>
      <c r="F64" s="63"/>
      <c r="G64" s="63"/>
      <c r="H64" s="63"/>
      <c r="I64" s="63"/>
      <c r="J64" s="63"/>
    </row>
    <row r="65" spans="4:10" ht="12.75">
      <c r="D65" s="63"/>
      <c r="E65" s="62"/>
      <c r="F65" s="63"/>
      <c r="G65" s="63"/>
      <c r="H65" s="63"/>
      <c r="I65" s="63"/>
      <c r="J65" s="63"/>
    </row>
    <row r="66" spans="4:10" ht="12.75">
      <c r="D66" s="63"/>
      <c r="E66" s="62"/>
      <c r="F66" s="63"/>
      <c r="G66" s="63"/>
      <c r="H66" s="63"/>
      <c r="I66" s="63"/>
      <c r="J66" s="63"/>
    </row>
  </sheetData>
  <sheetProtection/>
  <mergeCells count="13">
    <mergeCell ref="B2:B4"/>
    <mergeCell ref="I3:I4"/>
    <mergeCell ref="C2:C4"/>
    <mergeCell ref="A44:D44"/>
    <mergeCell ref="J3:J4"/>
    <mergeCell ref="D2:D4"/>
    <mergeCell ref="A5:J5"/>
    <mergeCell ref="E2:J2"/>
    <mergeCell ref="E3:E4"/>
    <mergeCell ref="F3:F4"/>
    <mergeCell ref="G3:G4"/>
    <mergeCell ref="H3:H4"/>
    <mergeCell ref="A2:A4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geOrder="overThenDown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67.375" style="0" customWidth="1"/>
    <col min="2" max="2" width="10.375" style="0" hidden="1" customWidth="1"/>
    <col min="3" max="3" width="14.875" style="0" customWidth="1"/>
    <col min="4" max="4" width="6.75390625" style="0" customWidth="1"/>
    <col min="5" max="5" width="9.25390625" style="57" customWidth="1"/>
    <col min="6" max="6" width="12.00390625" style="1" customWidth="1"/>
    <col min="7" max="7" width="9.375" style="1" customWidth="1"/>
    <col min="8" max="8" width="10.25390625" style="1" customWidth="1"/>
    <col min="9" max="9" width="9.75390625" style="1" customWidth="1"/>
    <col min="10" max="10" width="10.625" style="1" customWidth="1"/>
  </cols>
  <sheetData>
    <row r="1" spans="5:10" s="9" customFormat="1" ht="13.5" thickBot="1">
      <c r="E1" s="57"/>
      <c r="F1" s="1"/>
      <c r="G1" s="1"/>
      <c r="H1" s="1"/>
      <c r="I1" s="1"/>
      <c r="J1" s="58" t="s">
        <v>144</v>
      </c>
    </row>
    <row r="2" spans="1:10" s="9" customFormat="1" ht="16.5" customHeight="1">
      <c r="A2" s="173" t="s">
        <v>266</v>
      </c>
      <c r="B2" s="165" t="s">
        <v>141</v>
      </c>
      <c r="C2" s="165" t="s">
        <v>219</v>
      </c>
      <c r="D2" s="165" t="s">
        <v>26</v>
      </c>
      <c r="E2" s="176" t="s">
        <v>189</v>
      </c>
      <c r="F2" s="177"/>
      <c r="G2" s="177"/>
      <c r="H2" s="177"/>
      <c r="I2" s="177"/>
      <c r="J2" s="178"/>
    </row>
    <row r="3" spans="1:10" s="9" customFormat="1" ht="16.5" customHeight="1">
      <c r="A3" s="174"/>
      <c r="B3" s="166"/>
      <c r="C3" s="166"/>
      <c r="D3" s="166"/>
      <c r="E3" s="161" t="s">
        <v>165</v>
      </c>
      <c r="F3" s="163" t="s">
        <v>0</v>
      </c>
      <c r="G3" s="163" t="s">
        <v>162</v>
      </c>
      <c r="H3" s="161" t="s">
        <v>1</v>
      </c>
      <c r="I3" s="163" t="s">
        <v>168</v>
      </c>
      <c r="J3" s="171" t="s">
        <v>167</v>
      </c>
    </row>
    <row r="4" spans="1:10" s="9" customFormat="1" ht="42" customHeight="1" thickBot="1">
      <c r="A4" s="175"/>
      <c r="B4" s="167"/>
      <c r="C4" s="167"/>
      <c r="D4" s="167"/>
      <c r="E4" s="162"/>
      <c r="F4" s="164"/>
      <c r="G4" s="164"/>
      <c r="H4" s="162"/>
      <c r="I4" s="164"/>
      <c r="J4" s="172"/>
    </row>
    <row r="5" spans="1:10" s="9" customFormat="1" ht="19.5" customHeight="1">
      <c r="A5" s="193" t="s">
        <v>149</v>
      </c>
      <c r="B5" s="180"/>
      <c r="C5" s="180"/>
      <c r="D5" s="180"/>
      <c r="E5" s="180"/>
      <c r="F5" s="180"/>
      <c r="G5" s="181"/>
      <c r="H5" s="181"/>
      <c r="I5" s="181"/>
      <c r="J5" s="182"/>
    </row>
    <row r="6" spans="1:10" s="9" customFormat="1" ht="15.75" customHeight="1">
      <c r="A6" s="4" t="s">
        <v>256</v>
      </c>
      <c r="B6" s="32" t="s">
        <v>27</v>
      </c>
      <c r="C6" s="71">
        <v>91651000376</v>
      </c>
      <c r="D6" s="71">
        <v>3123</v>
      </c>
      <c r="E6" s="11">
        <v>45.5</v>
      </c>
      <c r="F6" s="13">
        <v>14148</v>
      </c>
      <c r="G6" s="13">
        <v>175</v>
      </c>
      <c r="H6" s="13">
        <v>5012</v>
      </c>
      <c r="I6" s="13">
        <v>1057</v>
      </c>
      <c r="J6" s="12">
        <f aca="true" t="shared" si="0" ref="J6:J30">F6+G6+H6+I6</f>
        <v>20392</v>
      </c>
    </row>
    <row r="7" spans="1:10" s="9" customFormat="1" ht="15.75" customHeight="1">
      <c r="A7" s="4" t="s">
        <v>233</v>
      </c>
      <c r="B7" s="32">
        <v>60436735</v>
      </c>
      <c r="C7" s="71">
        <v>91651000306</v>
      </c>
      <c r="D7" s="71">
        <v>3123</v>
      </c>
      <c r="E7" s="11">
        <v>31.6</v>
      </c>
      <c r="F7" s="13">
        <v>10274</v>
      </c>
      <c r="G7" s="13">
        <v>200</v>
      </c>
      <c r="H7" s="13">
        <v>3664</v>
      </c>
      <c r="I7" s="59">
        <v>1658.4</v>
      </c>
      <c r="J7" s="12">
        <f t="shared" si="0"/>
        <v>15796.4</v>
      </c>
    </row>
    <row r="8" spans="1:10" s="9" customFormat="1" ht="15.75" customHeight="1">
      <c r="A8" s="4" t="s">
        <v>253</v>
      </c>
      <c r="B8" s="32">
        <v>14891522</v>
      </c>
      <c r="C8" s="71">
        <v>91651000369</v>
      </c>
      <c r="D8" s="71">
        <v>3123</v>
      </c>
      <c r="E8" s="11">
        <v>120.1</v>
      </c>
      <c r="F8" s="13">
        <v>32606</v>
      </c>
      <c r="G8" s="13">
        <v>1400</v>
      </c>
      <c r="H8" s="13">
        <v>11888</v>
      </c>
      <c r="I8" s="59">
        <v>728</v>
      </c>
      <c r="J8" s="12">
        <f t="shared" si="0"/>
        <v>46622</v>
      </c>
    </row>
    <row r="9" spans="1:10" s="9" customFormat="1" ht="15.75" customHeight="1">
      <c r="A9" s="4" t="s">
        <v>28</v>
      </c>
      <c r="B9" s="32">
        <v>14891531</v>
      </c>
      <c r="C9" s="71">
        <v>91651000367</v>
      </c>
      <c r="D9" s="71">
        <v>3123</v>
      </c>
      <c r="E9" s="11">
        <v>62.9</v>
      </c>
      <c r="F9" s="13">
        <v>17551</v>
      </c>
      <c r="G9" s="13">
        <v>240</v>
      </c>
      <c r="H9" s="13">
        <v>6224</v>
      </c>
      <c r="I9" s="59">
        <v>544</v>
      </c>
      <c r="J9" s="12">
        <f t="shared" si="0"/>
        <v>24559</v>
      </c>
    </row>
    <row r="10" spans="1:10" s="9" customFormat="1" ht="15.75" customHeight="1">
      <c r="A10" s="4" t="s">
        <v>29</v>
      </c>
      <c r="B10" s="32" t="s">
        <v>30</v>
      </c>
      <c r="C10" s="71">
        <v>91651000192</v>
      </c>
      <c r="D10" s="71">
        <v>3123</v>
      </c>
      <c r="E10" s="11">
        <v>28.3</v>
      </c>
      <c r="F10" s="13">
        <v>8329</v>
      </c>
      <c r="G10" s="13">
        <v>390</v>
      </c>
      <c r="H10" s="13">
        <v>3048</v>
      </c>
      <c r="I10" s="59">
        <v>174</v>
      </c>
      <c r="J10" s="12">
        <f t="shared" si="0"/>
        <v>11941</v>
      </c>
    </row>
    <row r="11" spans="1:10" s="9" customFormat="1" ht="15.75" customHeight="1">
      <c r="A11" s="4" t="s">
        <v>193</v>
      </c>
      <c r="B11" s="32">
        <v>45248001</v>
      </c>
      <c r="C11" s="71">
        <v>91651000364</v>
      </c>
      <c r="D11" s="71">
        <v>3123</v>
      </c>
      <c r="E11" s="11">
        <v>43</v>
      </c>
      <c r="F11" s="13">
        <v>13154</v>
      </c>
      <c r="G11" s="13">
        <v>85</v>
      </c>
      <c r="H11" s="13">
        <v>4633</v>
      </c>
      <c r="I11" s="59">
        <v>336</v>
      </c>
      <c r="J11" s="12">
        <f t="shared" si="0"/>
        <v>18208</v>
      </c>
    </row>
    <row r="12" spans="1:10" s="9" customFormat="1" ht="15.75" customHeight="1">
      <c r="A12" s="4" t="s">
        <v>234</v>
      </c>
      <c r="B12" s="32">
        <v>14891263</v>
      </c>
      <c r="C12" s="71">
        <v>91651000375</v>
      </c>
      <c r="D12" s="71">
        <v>3123</v>
      </c>
      <c r="E12" s="11">
        <v>71.5</v>
      </c>
      <c r="F12" s="13">
        <v>21334</v>
      </c>
      <c r="G12" s="13">
        <v>340</v>
      </c>
      <c r="H12" s="13">
        <v>7583</v>
      </c>
      <c r="I12" s="59">
        <v>334</v>
      </c>
      <c r="J12" s="12">
        <f t="shared" si="0"/>
        <v>29591</v>
      </c>
    </row>
    <row r="13" spans="1:10" s="9" customFormat="1" ht="15.75" customHeight="1">
      <c r="A13" s="4" t="s">
        <v>235</v>
      </c>
      <c r="B13" s="32" t="s">
        <v>31</v>
      </c>
      <c r="C13" s="71">
        <v>91651000193</v>
      </c>
      <c r="D13" s="71">
        <v>3123</v>
      </c>
      <c r="E13" s="11">
        <v>37.3</v>
      </c>
      <c r="F13" s="13">
        <v>10444</v>
      </c>
      <c r="G13" s="13">
        <v>270</v>
      </c>
      <c r="H13" s="13">
        <v>3747</v>
      </c>
      <c r="I13" s="59">
        <v>641</v>
      </c>
      <c r="J13" s="12">
        <f t="shared" si="0"/>
        <v>15102</v>
      </c>
    </row>
    <row r="14" spans="1:10" s="9" customFormat="1" ht="15.75" customHeight="1">
      <c r="A14" s="4" t="s">
        <v>236</v>
      </c>
      <c r="B14" s="32" t="s">
        <v>32</v>
      </c>
      <c r="C14" s="71">
        <v>91651000196</v>
      </c>
      <c r="D14" s="71">
        <v>3123</v>
      </c>
      <c r="E14" s="11">
        <v>29.2</v>
      </c>
      <c r="F14" s="13">
        <v>8723</v>
      </c>
      <c r="G14" s="13">
        <v>1361</v>
      </c>
      <c r="H14" s="13">
        <v>3516</v>
      </c>
      <c r="I14" s="59">
        <v>142</v>
      </c>
      <c r="J14" s="12">
        <f t="shared" si="0"/>
        <v>13742</v>
      </c>
    </row>
    <row r="15" spans="1:10" s="9" customFormat="1" ht="15.75" customHeight="1">
      <c r="A15" s="4" t="s">
        <v>237</v>
      </c>
      <c r="B15" s="32" t="s">
        <v>33</v>
      </c>
      <c r="C15" s="71">
        <v>91651000370</v>
      </c>
      <c r="D15" s="71">
        <v>3123</v>
      </c>
      <c r="E15" s="11">
        <v>38.5</v>
      </c>
      <c r="F15" s="13">
        <v>11932</v>
      </c>
      <c r="G15" s="13">
        <v>1233</v>
      </c>
      <c r="H15" s="13">
        <v>4595</v>
      </c>
      <c r="I15" s="59">
        <v>273</v>
      </c>
      <c r="J15" s="12">
        <f t="shared" si="0"/>
        <v>18033</v>
      </c>
    </row>
    <row r="16" spans="1:10" s="9" customFormat="1" ht="15.75" customHeight="1">
      <c r="A16" s="4" t="s">
        <v>238</v>
      </c>
      <c r="B16" s="32">
        <v>61388262</v>
      </c>
      <c r="C16" s="71">
        <v>91651000289</v>
      </c>
      <c r="D16" s="71">
        <v>3123</v>
      </c>
      <c r="E16" s="11">
        <v>50</v>
      </c>
      <c r="F16" s="13">
        <v>14750</v>
      </c>
      <c r="G16" s="13">
        <v>100</v>
      </c>
      <c r="H16" s="13">
        <v>5197</v>
      </c>
      <c r="I16" s="59">
        <v>536</v>
      </c>
      <c r="J16" s="12">
        <f t="shared" si="0"/>
        <v>20583</v>
      </c>
    </row>
    <row r="17" spans="1:10" s="9" customFormat="1" ht="15.75" customHeight="1">
      <c r="A17" s="4" t="s">
        <v>34</v>
      </c>
      <c r="B17" s="32">
        <v>49626141</v>
      </c>
      <c r="C17" s="71">
        <v>91651000307</v>
      </c>
      <c r="D17" s="71">
        <v>3123</v>
      </c>
      <c r="E17" s="11">
        <v>44.9</v>
      </c>
      <c r="F17" s="13">
        <v>12927</v>
      </c>
      <c r="G17" s="13">
        <v>295</v>
      </c>
      <c r="H17" s="13">
        <v>4625</v>
      </c>
      <c r="I17" s="59">
        <v>252</v>
      </c>
      <c r="J17" s="12">
        <f t="shared" si="0"/>
        <v>18099</v>
      </c>
    </row>
    <row r="18" spans="1:10" s="9" customFormat="1" ht="15.75" customHeight="1">
      <c r="A18" s="4" t="s">
        <v>35</v>
      </c>
      <c r="B18" s="32" t="s">
        <v>36</v>
      </c>
      <c r="C18" s="71">
        <v>91651000374</v>
      </c>
      <c r="D18" s="71">
        <v>3123</v>
      </c>
      <c r="E18" s="11">
        <v>45</v>
      </c>
      <c r="F18" s="13">
        <v>13221</v>
      </c>
      <c r="G18" s="13">
        <v>150</v>
      </c>
      <c r="H18" s="13">
        <v>4678</v>
      </c>
      <c r="I18" s="59">
        <v>307</v>
      </c>
      <c r="J18" s="12">
        <f t="shared" si="0"/>
        <v>18356</v>
      </c>
    </row>
    <row r="19" spans="1:10" s="9" customFormat="1" ht="15.75" customHeight="1">
      <c r="A19" s="4" t="s">
        <v>37</v>
      </c>
      <c r="B19" s="32" t="s">
        <v>38</v>
      </c>
      <c r="C19" s="71">
        <v>91651000287</v>
      </c>
      <c r="D19" s="71">
        <v>3123</v>
      </c>
      <c r="E19" s="11">
        <v>31.1</v>
      </c>
      <c r="F19" s="13">
        <v>9131</v>
      </c>
      <c r="G19" s="13">
        <v>170</v>
      </c>
      <c r="H19" s="13">
        <v>3253</v>
      </c>
      <c r="I19" s="59">
        <v>257</v>
      </c>
      <c r="J19" s="12">
        <f t="shared" si="0"/>
        <v>12811</v>
      </c>
    </row>
    <row r="20" spans="1:10" s="9" customFormat="1" ht="15.75" customHeight="1">
      <c r="A20" s="4" t="s">
        <v>239</v>
      </c>
      <c r="B20" s="32">
        <v>49629077</v>
      </c>
      <c r="C20" s="71">
        <v>91651000377</v>
      </c>
      <c r="D20" s="71">
        <v>3123</v>
      </c>
      <c r="E20" s="11">
        <v>108.5</v>
      </c>
      <c r="F20" s="13">
        <v>32505</v>
      </c>
      <c r="G20" s="13">
        <v>440</v>
      </c>
      <c r="H20" s="13">
        <v>11527</v>
      </c>
      <c r="I20" s="59">
        <v>750</v>
      </c>
      <c r="J20" s="12">
        <f t="shared" si="0"/>
        <v>45222</v>
      </c>
    </row>
    <row r="21" spans="1:10" s="9" customFormat="1" ht="15.75" customHeight="1">
      <c r="A21" s="4" t="s">
        <v>39</v>
      </c>
      <c r="B21" s="32" t="s">
        <v>40</v>
      </c>
      <c r="C21" s="71">
        <v>91651000366</v>
      </c>
      <c r="D21" s="71">
        <v>3123</v>
      </c>
      <c r="E21" s="11">
        <v>173</v>
      </c>
      <c r="F21" s="13">
        <v>48417</v>
      </c>
      <c r="G21" s="13">
        <v>1400</v>
      </c>
      <c r="H21" s="13">
        <v>17422</v>
      </c>
      <c r="I21" s="59">
        <v>1076</v>
      </c>
      <c r="J21" s="12">
        <f t="shared" si="0"/>
        <v>68315</v>
      </c>
    </row>
    <row r="22" spans="1:10" s="9" customFormat="1" ht="15.75" customHeight="1">
      <c r="A22" s="4" t="s">
        <v>191</v>
      </c>
      <c r="B22" s="32">
        <v>14891247</v>
      </c>
      <c r="C22" s="71">
        <v>91651000363</v>
      </c>
      <c r="D22" s="71">
        <v>3123</v>
      </c>
      <c r="E22" s="11">
        <v>92.7</v>
      </c>
      <c r="F22" s="13">
        <v>26639</v>
      </c>
      <c r="G22" s="13">
        <v>797</v>
      </c>
      <c r="H22" s="13">
        <v>9595</v>
      </c>
      <c r="I22" s="59">
        <v>752</v>
      </c>
      <c r="J22" s="12">
        <f t="shared" si="0"/>
        <v>37783</v>
      </c>
    </row>
    <row r="23" spans="1:10" s="9" customFormat="1" ht="15.75" customHeight="1">
      <c r="A23" s="4" t="s">
        <v>41</v>
      </c>
      <c r="B23" s="32" t="s">
        <v>42</v>
      </c>
      <c r="C23" s="71">
        <v>91651000378</v>
      </c>
      <c r="D23" s="71">
        <v>3123</v>
      </c>
      <c r="E23" s="11">
        <v>61.1</v>
      </c>
      <c r="F23" s="13">
        <v>18188</v>
      </c>
      <c r="G23" s="13">
        <v>1200</v>
      </c>
      <c r="H23" s="13">
        <v>6774</v>
      </c>
      <c r="I23" s="59">
        <v>407</v>
      </c>
      <c r="J23" s="12">
        <f t="shared" si="0"/>
        <v>26569</v>
      </c>
    </row>
    <row r="24" spans="1:10" s="9" customFormat="1" ht="27.75" customHeight="1">
      <c r="A24" s="4" t="s">
        <v>192</v>
      </c>
      <c r="B24" s="32">
        <v>14891212</v>
      </c>
      <c r="C24" s="71">
        <v>91651000244</v>
      </c>
      <c r="D24" s="71">
        <v>3123</v>
      </c>
      <c r="E24" s="11">
        <v>97.9</v>
      </c>
      <c r="F24" s="13">
        <v>26991</v>
      </c>
      <c r="G24" s="13">
        <v>1600</v>
      </c>
      <c r="H24" s="13">
        <v>9991</v>
      </c>
      <c r="I24" s="59">
        <v>703</v>
      </c>
      <c r="J24" s="12">
        <f t="shared" si="0"/>
        <v>39285</v>
      </c>
    </row>
    <row r="25" spans="1:10" s="9" customFormat="1" ht="15.75" customHeight="1">
      <c r="A25" s="5" t="s">
        <v>240</v>
      </c>
      <c r="B25" s="32">
        <v>14891239</v>
      </c>
      <c r="C25" s="71">
        <v>91651000288</v>
      </c>
      <c r="D25" s="71">
        <v>3123</v>
      </c>
      <c r="E25" s="11">
        <v>63.8</v>
      </c>
      <c r="F25" s="13">
        <v>20033</v>
      </c>
      <c r="G25" s="13">
        <v>1300</v>
      </c>
      <c r="H25" s="13">
        <v>7454</v>
      </c>
      <c r="I25" s="59">
        <v>554</v>
      </c>
      <c r="J25" s="12">
        <f t="shared" si="0"/>
        <v>29341</v>
      </c>
    </row>
    <row r="26" spans="1:10" s="9" customFormat="1" ht="15.75" customHeight="1">
      <c r="A26" s="4" t="s">
        <v>254</v>
      </c>
      <c r="B26" s="32" t="s">
        <v>43</v>
      </c>
      <c r="C26" s="71">
        <v>91651000191</v>
      </c>
      <c r="D26" s="71">
        <v>3123</v>
      </c>
      <c r="E26" s="11">
        <v>59</v>
      </c>
      <c r="F26" s="13">
        <v>15825</v>
      </c>
      <c r="G26" s="13">
        <v>880</v>
      </c>
      <c r="H26" s="13">
        <v>5838</v>
      </c>
      <c r="I26" s="59">
        <v>352</v>
      </c>
      <c r="J26" s="12">
        <f t="shared" si="0"/>
        <v>22895</v>
      </c>
    </row>
    <row r="27" spans="1:10" s="9" customFormat="1" ht="15.75" customHeight="1">
      <c r="A27" s="4" t="s">
        <v>241</v>
      </c>
      <c r="B27" s="32" t="s">
        <v>44</v>
      </c>
      <c r="C27" s="71">
        <v>91651000365</v>
      </c>
      <c r="D27" s="71">
        <v>3123</v>
      </c>
      <c r="E27" s="11">
        <v>121</v>
      </c>
      <c r="F27" s="13">
        <v>31752</v>
      </c>
      <c r="G27" s="13">
        <v>600</v>
      </c>
      <c r="H27" s="13">
        <v>11317</v>
      </c>
      <c r="I27" s="59">
        <v>1451</v>
      </c>
      <c r="J27" s="12">
        <f t="shared" si="0"/>
        <v>45120</v>
      </c>
    </row>
    <row r="28" spans="1:10" s="9" customFormat="1" ht="15.75" customHeight="1">
      <c r="A28" s="4" t="s">
        <v>242</v>
      </c>
      <c r="B28" s="32">
        <v>41190726</v>
      </c>
      <c r="C28" s="71">
        <v>91651000368</v>
      </c>
      <c r="D28" s="71">
        <v>3123</v>
      </c>
      <c r="E28" s="11">
        <v>75</v>
      </c>
      <c r="F28" s="13">
        <v>21077</v>
      </c>
      <c r="G28" s="13">
        <v>180</v>
      </c>
      <c r="H28" s="13">
        <v>7438</v>
      </c>
      <c r="I28" s="59">
        <v>535</v>
      </c>
      <c r="J28" s="12">
        <f t="shared" si="0"/>
        <v>29230</v>
      </c>
    </row>
    <row r="29" spans="1:10" s="9" customFormat="1" ht="15.75" customHeight="1">
      <c r="A29" s="5" t="s">
        <v>243</v>
      </c>
      <c r="B29" s="32" t="s">
        <v>45</v>
      </c>
      <c r="C29" s="71">
        <v>91651000380</v>
      </c>
      <c r="D29" s="71">
        <v>3123</v>
      </c>
      <c r="E29" s="13">
        <v>64.1</v>
      </c>
      <c r="F29" s="13">
        <v>19559</v>
      </c>
      <c r="G29" s="13">
        <v>452</v>
      </c>
      <c r="H29" s="13">
        <v>7000</v>
      </c>
      <c r="I29" s="13">
        <v>448</v>
      </c>
      <c r="J29" s="12">
        <f t="shared" si="0"/>
        <v>27459</v>
      </c>
    </row>
    <row r="30" spans="1:10" s="9" customFormat="1" ht="15.75" customHeight="1" thickBot="1">
      <c r="A30" s="6" t="s">
        <v>46</v>
      </c>
      <c r="B30" s="43" t="s">
        <v>47</v>
      </c>
      <c r="C30" s="71">
        <v>91651000357</v>
      </c>
      <c r="D30" s="71">
        <v>3125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7">
        <f t="shared" si="0"/>
        <v>0</v>
      </c>
    </row>
    <row r="31" spans="1:10" s="37" customFormat="1" ht="20.25" customHeight="1" thickBot="1">
      <c r="A31" s="194" t="s">
        <v>2</v>
      </c>
      <c r="B31" s="195"/>
      <c r="C31" s="195"/>
      <c r="D31" s="170"/>
      <c r="E31" s="60">
        <f aca="true" t="shared" si="1" ref="E31:J31">SUM(E6:E30)</f>
        <v>1594.9999999999998</v>
      </c>
      <c r="F31" s="60">
        <f t="shared" si="1"/>
        <v>459510</v>
      </c>
      <c r="G31" s="60">
        <f t="shared" si="1"/>
        <v>15258</v>
      </c>
      <c r="H31" s="60">
        <f t="shared" si="1"/>
        <v>166019</v>
      </c>
      <c r="I31" s="60">
        <f t="shared" si="1"/>
        <v>14267.4</v>
      </c>
      <c r="J31" s="61">
        <f t="shared" si="1"/>
        <v>655054.4</v>
      </c>
    </row>
    <row r="42" spans="5:10" ht="12.75">
      <c r="E42" s="62"/>
      <c r="F42" s="63"/>
      <c r="G42" s="63"/>
      <c r="H42" s="63"/>
      <c r="I42" s="63"/>
      <c r="J42" s="63"/>
    </row>
    <row r="43" spans="5:10" ht="12.75">
      <c r="E43" s="62"/>
      <c r="F43" s="63"/>
      <c r="G43" s="63"/>
      <c r="H43" s="63"/>
      <c r="I43" s="63"/>
      <c r="J43" s="63"/>
    </row>
    <row r="44" spans="5:10" ht="12.75">
      <c r="E44" s="62"/>
      <c r="F44" s="63"/>
      <c r="G44" s="63"/>
      <c r="H44" s="63"/>
      <c r="I44" s="63"/>
      <c r="J44" s="63"/>
    </row>
    <row r="45" spans="5:10" ht="12.75">
      <c r="E45" s="62"/>
      <c r="F45" s="63"/>
      <c r="G45" s="63"/>
      <c r="H45" s="63"/>
      <c r="I45" s="63"/>
      <c r="J45" s="63"/>
    </row>
    <row r="46" spans="5:10" ht="12.75">
      <c r="E46" s="62"/>
      <c r="F46" s="63"/>
      <c r="G46" s="63"/>
      <c r="H46" s="63"/>
      <c r="I46" s="63"/>
      <c r="J46" s="63"/>
    </row>
    <row r="47" spans="5:10" ht="12.75">
      <c r="E47" s="62"/>
      <c r="F47" s="63"/>
      <c r="G47" s="63"/>
      <c r="H47" s="63"/>
      <c r="I47" s="63"/>
      <c r="J47" s="63"/>
    </row>
    <row r="48" spans="5:10" ht="12.75">
      <c r="E48" s="62"/>
      <c r="F48" s="63"/>
      <c r="G48" s="63"/>
      <c r="H48" s="63"/>
      <c r="I48" s="63"/>
      <c r="J48" s="63"/>
    </row>
    <row r="49" spans="5:10" ht="12.75">
      <c r="E49" s="62"/>
      <c r="F49" s="63"/>
      <c r="G49" s="63"/>
      <c r="H49" s="63"/>
      <c r="I49" s="63"/>
      <c r="J49" s="63"/>
    </row>
    <row r="50" spans="5:10" ht="12.75">
      <c r="E50" s="62"/>
      <c r="F50" s="63"/>
      <c r="G50" s="63"/>
      <c r="H50" s="63"/>
      <c r="I50" s="63"/>
      <c r="J50" s="63"/>
    </row>
    <row r="51" spans="5:10" ht="12.75">
      <c r="E51" s="62"/>
      <c r="F51" s="63"/>
      <c r="G51" s="63"/>
      <c r="H51" s="63"/>
      <c r="I51" s="63"/>
      <c r="J51" s="63"/>
    </row>
    <row r="52" spans="5:10" ht="12.75">
      <c r="E52" s="62"/>
      <c r="F52" s="63"/>
      <c r="G52" s="63"/>
      <c r="H52" s="63"/>
      <c r="I52" s="63"/>
      <c r="J52" s="63"/>
    </row>
    <row r="53" spans="5:10" ht="12.75">
      <c r="E53" s="62"/>
      <c r="F53" s="63"/>
      <c r="G53" s="63"/>
      <c r="H53" s="63"/>
      <c r="I53" s="63"/>
      <c r="J53" s="63"/>
    </row>
    <row r="54" spans="5:10" ht="12.75">
      <c r="E54" s="62"/>
      <c r="F54" s="63"/>
      <c r="G54" s="63"/>
      <c r="H54" s="63"/>
      <c r="I54" s="63"/>
      <c r="J54" s="63"/>
    </row>
    <row r="55" spans="5:10" ht="12.75">
      <c r="E55" s="62"/>
      <c r="F55" s="63"/>
      <c r="G55" s="63"/>
      <c r="H55" s="63"/>
      <c r="I55" s="63"/>
      <c r="J55" s="63"/>
    </row>
    <row r="56" spans="5:10" ht="12.75">
      <c r="E56" s="62"/>
      <c r="F56" s="63"/>
      <c r="G56" s="63"/>
      <c r="H56" s="63"/>
      <c r="I56" s="63"/>
      <c r="J56" s="63"/>
    </row>
    <row r="57" spans="5:10" ht="12.75">
      <c r="E57" s="62"/>
      <c r="F57" s="63"/>
      <c r="G57" s="63"/>
      <c r="H57" s="63"/>
      <c r="I57" s="63"/>
      <c r="J57" s="63"/>
    </row>
    <row r="58" spans="5:10" ht="12.75">
      <c r="E58" s="62"/>
      <c r="F58" s="63"/>
      <c r="G58" s="63"/>
      <c r="H58" s="63"/>
      <c r="I58" s="63"/>
      <c r="J58" s="63"/>
    </row>
    <row r="59" spans="5:10" ht="12.75">
      <c r="E59" s="62"/>
      <c r="F59" s="63"/>
      <c r="G59" s="63"/>
      <c r="H59" s="63"/>
      <c r="I59" s="63"/>
      <c r="J59" s="63"/>
    </row>
    <row r="60" spans="5:10" ht="12.75">
      <c r="E60" s="62"/>
      <c r="F60" s="63"/>
      <c r="G60" s="63"/>
      <c r="H60" s="63"/>
      <c r="I60" s="63"/>
      <c r="J60" s="63"/>
    </row>
    <row r="61" spans="5:10" ht="12.75">
      <c r="E61" s="62"/>
      <c r="F61" s="63"/>
      <c r="G61" s="63"/>
      <c r="H61" s="63"/>
      <c r="I61" s="63"/>
      <c r="J61" s="63"/>
    </row>
    <row r="62" spans="5:10" ht="12.75">
      <c r="E62" s="62"/>
      <c r="F62" s="63"/>
      <c r="G62" s="63"/>
      <c r="H62" s="63"/>
      <c r="I62" s="63"/>
      <c r="J62" s="63"/>
    </row>
    <row r="63" spans="5:10" ht="12.75">
      <c r="E63" s="62"/>
      <c r="F63" s="63"/>
      <c r="G63" s="63"/>
      <c r="H63" s="63"/>
      <c r="I63" s="63"/>
      <c r="J63" s="63"/>
    </row>
    <row r="64" spans="5:10" ht="12.75">
      <c r="E64" s="62"/>
      <c r="F64" s="63"/>
      <c r="G64" s="63"/>
      <c r="H64" s="63"/>
      <c r="I64" s="63"/>
      <c r="J64" s="63"/>
    </row>
    <row r="65" spans="5:10" ht="12.75">
      <c r="E65" s="62"/>
      <c r="F65" s="63"/>
      <c r="G65" s="63"/>
      <c r="H65" s="63"/>
      <c r="I65" s="63"/>
      <c r="J65" s="63"/>
    </row>
    <row r="66" spans="5:10" ht="12.75">
      <c r="E66" s="62"/>
      <c r="F66" s="63"/>
      <c r="G66" s="63"/>
      <c r="H66" s="63"/>
      <c r="I66" s="63"/>
      <c r="J66" s="63"/>
    </row>
  </sheetData>
  <sheetProtection/>
  <mergeCells count="13">
    <mergeCell ref="F3:F4"/>
    <mergeCell ref="C2:C4"/>
    <mergeCell ref="I3:I4"/>
    <mergeCell ref="J3:J4"/>
    <mergeCell ref="A5:J5"/>
    <mergeCell ref="D2:D4"/>
    <mergeCell ref="A31:D31"/>
    <mergeCell ref="G3:G4"/>
    <mergeCell ref="H3:H4"/>
    <mergeCell ref="B2:B4"/>
    <mergeCell ref="A2:A4"/>
    <mergeCell ref="E2:J2"/>
    <mergeCell ref="E3:E4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geOrder="overThenDown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69.00390625" style="0" customWidth="1"/>
    <col min="2" max="2" width="10.375" style="0" hidden="1" customWidth="1"/>
    <col min="3" max="3" width="15.125" style="120" customWidth="1"/>
    <col min="4" max="4" width="9.25390625" style="57" customWidth="1"/>
    <col min="5" max="5" width="12.00390625" style="1" customWidth="1"/>
    <col min="6" max="6" width="8.25390625" style="1" customWidth="1"/>
    <col min="7" max="7" width="11.625" style="1" customWidth="1"/>
    <col min="8" max="8" width="9.75390625" style="1" customWidth="1"/>
    <col min="9" max="9" width="10.625" style="1" customWidth="1"/>
  </cols>
  <sheetData>
    <row r="1" spans="3:9" s="9" customFormat="1" ht="13.5" thickBot="1">
      <c r="C1" s="122"/>
      <c r="D1" s="57"/>
      <c r="E1" s="1"/>
      <c r="F1" s="1"/>
      <c r="G1" s="1"/>
      <c r="H1" s="1"/>
      <c r="I1" s="58" t="s">
        <v>144</v>
      </c>
    </row>
    <row r="2" spans="1:9" s="9" customFormat="1" ht="16.5" customHeight="1">
      <c r="A2" s="173" t="s">
        <v>266</v>
      </c>
      <c r="B2" s="165" t="s">
        <v>141</v>
      </c>
      <c r="C2" s="165" t="s">
        <v>219</v>
      </c>
      <c r="D2" s="176" t="s">
        <v>147</v>
      </c>
      <c r="E2" s="177"/>
      <c r="F2" s="177"/>
      <c r="G2" s="177"/>
      <c r="H2" s="177"/>
      <c r="I2" s="178"/>
    </row>
    <row r="3" spans="1:9" s="9" customFormat="1" ht="16.5" customHeight="1">
      <c r="A3" s="174"/>
      <c r="B3" s="166"/>
      <c r="C3" s="166"/>
      <c r="D3" s="161" t="s">
        <v>165</v>
      </c>
      <c r="E3" s="163" t="s">
        <v>0</v>
      </c>
      <c r="F3" s="163" t="s">
        <v>162</v>
      </c>
      <c r="G3" s="161" t="s">
        <v>1</v>
      </c>
      <c r="H3" s="163" t="s">
        <v>168</v>
      </c>
      <c r="I3" s="171" t="s">
        <v>167</v>
      </c>
    </row>
    <row r="4" spans="1:9" s="9" customFormat="1" ht="42" customHeight="1" thickBot="1">
      <c r="A4" s="175"/>
      <c r="B4" s="167"/>
      <c r="C4" s="167"/>
      <c r="D4" s="162"/>
      <c r="E4" s="164"/>
      <c r="F4" s="164"/>
      <c r="G4" s="162"/>
      <c r="H4" s="164"/>
      <c r="I4" s="172"/>
    </row>
    <row r="5" spans="1:9" s="9" customFormat="1" ht="18.75" customHeight="1">
      <c r="A5" s="179" t="s">
        <v>48</v>
      </c>
      <c r="B5" s="191"/>
      <c r="C5" s="191"/>
      <c r="D5" s="191"/>
      <c r="E5" s="191"/>
      <c r="F5" s="191"/>
      <c r="G5" s="191"/>
      <c r="H5" s="191"/>
      <c r="I5" s="192"/>
    </row>
    <row r="6" spans="1:9" s="9" customFormat="1" ht="15.75" customHeight="1">
      <c r="A6" s="4" t="s">
        <v>244</v>
      </c>
      <c r="B6" s="10">
        <v>68407441</v>
      </c>
      <c r="C6" s="71">
        <v>91651000310</v>
      </c>
      <c r="D6" s="11">
        <v>30.3</v>
      </c>
      <c r="E6" s="13">
        <v>9020</v>
      </c>
      <c r="F6" s="13">
        <v>176</v>
      </c>
      <c r="G6" s="13">
        <v>3217</v>
      </c>
      <c r="H6" s="59">
        <v>160</v>
      </c>
      <c r="I6" s="12">
        <f aca="true" t="shared" si="0" ref="I6:I12">E6+F6+G6+H6</f>
        <v>12573</v>
      </c>
    </row>
    <row r="7" spans="1:9" s="9" customFormat="1" ht="15.75" customHeight="1">
      <c r="A7" s="4" t="s">
        <v>245</v>
      </c>
      <c r="B7" s="10">
        <v>70835462</v>
      </c>
      <c r="C7" s="71">
        <v>91651000311</v>
      </c>
      <c r="D7" s="11">
        <v>23</v>
      </c>
      <c r="E7" s="13">
        <v>7669</v>
      </c>
      <c r="F7" s="13">
        <v>70</v>
      </c>
      <c r="G7" s="13">
        <v>2708</v>
      </c>
      <c r="H7" s="59">
        <v>112</v>
      </c>
      <c r="I7" s="12">
        <f t="shared" si="0"/>
        <v>10559</v>
      </c>
    </row>
    <row r="8" spans="1:9" s="9" customFormat="1" ht="15.75" customHeight="1">
      <c r="A8" s="4" t="s">
        <v>246</v>
      </c>
      <c r="B8" s="10">
        <v>48135054</v>
      </c>
      <c r="C8" s="71">
        <v>91651000314</v>
      </c>
      <c r="D8" s="11">
        <v>15.1</v>
      </c>
      <c r="E8" s="13">
        <v>4521</v>
      </c>
      <c r="F8" s="13">
        <v>50</v>
      </c>
      <c r="G8" s="13">
        <v>1599</v>
      </c>
      <c r="H8" s="59">
        <v>63</v>
      </c>
      <c r="I8" s="12">
        <f t="shared" si="0"/>
        <v>6233</v>
      </c>
    </row>
    <row r="9" spans="1:9" s="9" customFormat="1" ht="15.75" customHeight="1">
      <c r="A9" s="4" t="s">
        <v>247</v>
      </c>
      <c r="B9" s="10">
        <v>70843830</v>
      </c>
      <c r="C9" s="71">
        <v>91651000304</v>
      </c>
      <c r="D9" s="13">
        <v>17.5</v>
      </c>
      <c r="E9" s="13">
        <v>5740</v>
      </c>
      <c r="F9" s="13">
        <v>100</v>
      </c>
      <c r="G9" s="13">
        <v>2043</v>
      </c>
      <c r="H9" s="13">
        <v>133</v>
      </c>
      <c r="I9" s="12">
        <f t="shared" si="0"/>
        <v>8016</v>
      </c>
    </row>
    <row r="10" spans="1:9" s="9" customFormat="1" ht="15.75" customHeight="1">
      <c r="A10" s="4" t="s">
        <v>248</v>
      </c>
      <c r="B10" s="10">
        <v>68407459</v>
      </c>
      <c r="C10" s="71">
        <v>91651000315</v>
      </c>
      <c r="D10" s="11">
        <v>12.4</v>
      </c>
      <c r="E10" s="13">
        <v>4029</v>
      </c>
      <c r="F10" s="13">
        <v>180</v>
      </c>
      <c r="G10" s="13">
        <v>1471</v>
      </c>
      <c r="H10" s="59">
        <v>54</v>
      </c>
      <c r="I10" s="12">
        <f t="shared" si="0"/>
        <v>5734</v>
      </c>
    </row>
    <row r="11" spans="1:9" s="9" customFormat="1" ht="15.75" customHeight="1">
      <c r="A11" s="4" t="s">
        <v>249</v>
      </c>
      <c r="B11" s="10">
        <v>70827711</v>
      </c>
      <c r="C11" s="71">
        <v>91651000317</v>
      </c>
      <c r="D11" s="11">
        <v>14</v>
      </c>
      <c r="E11" s="13">
        <v>4327</v>
      </c>
      <c r="F11" s="13">
        <v>18</v>
      </c>
      <c r="G11" s="13">
        <v>1521</v>
      </c>
      <c r="H11" s="59">
        <v>66</v>
      </c>
      <c r="I11" s="12">
        <f t="shared" si="0"/>
        <v>5932</v>
      </c>
    </row>
    <row r="12" spans="1:9" s="9" customFormat="1" ht="15.75" customHeight="1" thickBot="1">
      <c r="A12" s="41" t="s">
        <v>250</v>
      </c>
      <c r="B12" s="118">
        <v>60461926</v>
      </c>
      <c r="C12" s="123">
        <v>91651000318</v>
      </c>
      <c r="D12" s="16">
        <v>14.3</v>
      </c>
      <c r="E12" s="16">
        <v>4463</v>
      </c>
      <c r="F12" s="16">
        <v>16</v>
      </c>
      <c r="G12" s="16">
        <v>1567</v>
      </c>
      <c r="H12" s="16">
        <v>87</v>
      </c>
      <c r="I12" s="17">
        <f t="shared" si="0"/>
        <v>6133</v>
      </c>
    </row>
    <row r="13" spans="1:9" s="18" customFormat="1" ht="21" customHeight="1" thickBot="1">
      <c r="A13" s="196" t="s">
        <v>2</v>
      </c>
      <c r="B13" s="197"/>
      <c r="C13" s="198"/>
      <c r="D13" s="60">
        <f aca="true" t="shared" si="1" ref="D13:I13">SUM(D6:D12)</f>
        <v>126.6</v>
      </c>
      <c r="E13" s="60">
        <f t="shared" si="1"/>
        <v>39769</v>
      </c>
      <c r="F13" s="60">
        <f t="shared" si="1"/>
        <v>610</v>
      </c>
      <c r="G13" s="60">
        <f t="shared" si="1"/>
        <v>14126</v>
      </c>
      <c r="H13" s="60">
        <f t="shared" si="1"/>
        <v>675</v>
      </c>
      <c r="I13" s="61">
        <f t="shared" si="1"/>
        <v>55180</v>
      </c>
    </row>
    <row r="14" s="9" customFormat="1" ht="8.25" customHeight="1">
      <c r="C14" s="122"/>
    </row>
    <row r="15" spans="3:9" s="9" customFormat="1" ht="13.5" thickBot="1">
      <c r="C15" s="122"/>
      <c r="I15" s="58" t="s">
        <v>144</v>
      </c>
    </row>
    <row r="16" spans="1:9" s="9" customFormat="1" ht="16.5" customHeight="1">
      <c r="A16" s="173" t="s">
        <v>266</v>
      </c>
      <c r="B16" s="165" t="s">
        <v>141</v>
      </c>
      <c r="C16" s="165" t="s">
        <v>219</v>
      </c>
      <c r="D16" s="176" t="s">
        <v>49</v>
      </c>
      <c r="E16" s="177"/>
      <c r="F16" s="177"/>
      <c r="G16" s="177"/>
      <c r="H16" s="177"/>
      <c r="I16" s="178"/>
    </row>
    <row r="17" spans="1:9" s="9" customFormat="1" ht="16.5" customHeight="1">
      <c r="A17" s="174"/>
      <c r="B17" s="166"/>
      <c r="C17" s="166"/>
      <c r="D17" s="161" t="s">
        <v>165</v>
      </c>
      <c r="E17" s="163" t="s">
        <v>0</v>
      </c>
      <c r="F17" s="163" t="s">
        <v>162</v>
      </c>
      <c r="G17" s="161" t="s">
        <v>1</v>
      </c>
      <c r="H17" s="163" t="s">
        <v>168</v>
      </c>
      <c r="I17" s="171" t="s">
        <v>167</v>
      </c>
    </row>
    <row r="18" spans="1:9" s="9" customFormat="1" ht="42" customHeight="1" thickBot="1">
      <c r="A18" s="175"/>
      <c r="B18" s="167"/>
      <c r="C18" s="167"/>
      <c r="D18" s="162"/>
      <c r="E18" s="164"/>
      <c r="F18" s="164"/>
      <c r="G18" s="162"/>
      <c r="H18" s="164"/>
      <c r="I18" s="172"/>
    </row>
    <row r="19" spans="1:9" s="9" customFormat="1" ht="18.75" customHeight="1">
      <c r="A19" s="193" t="s">
        <v>50</v>
      </c>
      <c r="B19" s="191"/>
      <c r="C19" s="191"/>
      <c r="D19" s="191"/>
      <c r="E19" s="191"/>
      <c r="F19" s="191"/>
      <c r="G19" s="191"/>
      <c r="H19" s="191"/>
      <c r="I19" s="192"/>
    </row>
    <row r="20" spans="1:9" s="9" customFormat="1" ht="16.5" customHeight="1">
      <c r="A20" s="4" t="s">
        <v>51</v>
      </c>
      <c r="B20" s="32">
        <v>65992351</v>
      </c>
      <c r="C20" s="71">
        <v>91651000251</v>
      </c>
      <c r="D20" s="11">
        <v>20.3</v>
      </c>
      <c r="E20" s="13">
        <v>4845</v>
      </c>
      <c r="F20" s="13">
        <v>120</v>
      </c>
      <c r="G20" s="13">
        <v>1737</v>
      </c>
      <c r="H20" s="59">
        <v>67</v>
      </c>
      <c r="I20" s="12">
        <f>E20+F20+G20+H20</f>
        <v>6769</v>
      </c>
    </row>
    <row r="21" spans="1:9" s="9" customFormat="1" ht="16.5" customHeight="1">
      <c r="A21" s="4" t="s">
        <v>194</v>
      </c>
      <c r="B21" s="32">
        <v>63832208</v>
      </c>
      <c r="C21" s="71">
        <v>91651000249</v>
      </c>
      <c r="D21" s="11">
        <v>32.7</v>
      </c>
      <c r="E21" s="13">
        <v>7207</v>
      </c>
      <c r="F21" s="13">
        <v>290</v>
      </c>
      <c r="G21" s="13">
        <v>2621</v>
      </c>
      <c r="H21" s="59">
        <v>79</v>
      </c>
      <c r="I21" s="12">
        <f>E21+F21+G21+H21</f>
        <v>10197</v>
      </c>
    </row>
    <row r="22" spans="1:9" s="9" customFormat="1" ht="16.5" customHeight="1">
      <c r="A22" s="4" t="s">
        <v>52</v>
      </c>
      <c r="B22" s="32">
        <v>63831104</v>
      </c>
      <c r="C22" s="71">
        <v>91651000252</v>
      </c>
      <c r="D22" s="11">
        <v>14.9</v>
      </c>
      <c r="E22" s="13">
        <v>3340</v>
      </c>
      <c r="F22" s="13">
        <v>35</v>
      </c>
      <c r="G22" s="13">
        <v>1181</v>
      </c>
      <c r="H22" s="59">
        <v>39</v>
      </c>
      <c r="I22" s="12">
        <f>E22+F22+G22+H22</f>
        <v>4595</v>
      </c>
    </row>
    <row r="23" spans="1:9" s="9" customFormat="1" ht="16.5" customHeight="1" thickBot="1">
      <c r="A23" s="35" t="s">
        <v>53</v>
      </c>
      <c r="B23" s="40" t="s">
        <v>54</v>
      </c>
      <c r="C23" s="123">
        <v>91651000253</v>
      </c>
      <c r="D23" s="16">
        <v>53.7</v>
      </c>
      <c r="E23" s="16">
        <v>13557</v>
      </c>
      <c r="F23" s="16">
        <v>520</v>
      </c>
      <c r="G23" s="16">
        <v>4922</v>
      </c>
      <c r="H23" s="16">
        <v>207</v>
      </c>
      <c r="I23" s="17">
        <f>E23+F23+G23+H23</f>
        <v>19206</v>
      </c>
    </row>
    <row r="24" spans="1:9" s="18" customFormat="1" ht="21" customHeight="1" thickBot="1">
      <c r="A24" s="168" t="s">
        <v>2</v>
      </c>
      <c r="B24" s="169"/>
      <c r="C24" s="170"/>
      <c r="D24" s="60">
        <f aca="true" t="shared" si="2" ref="D24:I24">SUM(D20:D23)</f>
        <v>121.60000000000001</v>
      </c>
      <c r="E24" s="60">
        <f t="shared" si="2"/>
        <v>28949</v>
      </c>
      <c r="F24" s="60">
        <f t="shared" si="2"/>
        <v>965</v>
      </c>
      <c r="G24" s="60">
        <f t="shared" si="2"/>
        <v>10461</v>
      </c>
      <c r="H24" s="60">
        <f t="shared" si="2"/>
        <v>392</v>
      </c>
      <c r="I24" s="61">
        <f t="shared" si="2"/>
        <v>40767</v>
      </c>
    </row>
    <row r="25" spans="3:9" s="9" customFormat="1" ht="9" customHeight="1">
      <c r="C25" s="122"/>
      <c r="D25" s="57"/>
      <c r="E25" s="1"/>
      <c r="F25" s="1"/>
      <c r="G25" s="1"/>
      <c r="H25" s="1"/>
      <c r="I25" s="1"/>
    </row>
    <row r="26" spans="3:9" s="9" customFormat="1" ht="13.5" thickBot="1">
      <c r="C26" s="122"/>
      <c r="I26" s="58" t="s">
        <v>144</v>
      </c>
    </row>
    <row r="27" spans="1:9" s="9" customFormat="1" ht="16.5" customHeight="1">
      <c r="A27" s="173" t="s">
        <v>266</v>
      </c>
      <c r="B27" s="165" t="s">
        <v>141</v>
      </c>
      <c r="C27" s="165" t="s">
        <v>219</v>
      </c>
      <c r="D27" s="176" t="s">
        <v>264</v>
      </c>
      <c r="E27" s="177"/>
      <c r="F27" s="177"/>
      <c r="G27" s="177"/>
      <c r="H27" s="177"/>
      <c r="I27" s="178"/>
    </row>
    <row r="28" spans="1:9" s="9" customFormat="1" ht="16.5" customHeight="1">
      <c r="A28" s="174"/>
      <c r="B28" s="166"/>
      <c r="C28" s="166"/>
      <c r="D28" s="161" t="s">
        <v>165</v>
      </c>
      <c r="E28" s="163" t="s">
        <v>0</v>
      </c>
      <c r="F28" s="163" t="s">
        <v>162</v>
      </c>
      <c r="G28" s="161" t="s">
        <v>1</v>
      </c>
      <c r="H28" s="163" t="s">
        <v>168</v>
      </c>
      <c r="I28" s="171" t="s">
        <v>167</v>
      </c>
    </row>
    <row r="29" spans="1:9" s="9" customFormat="1" ht="42" customHeight="1" thickBot="1">
      <c r="A29" s="175"/>
      <c r="B29" s="167"/>
      <c r="C29" s="167"/>
      <c r="D29" s="162"/>
      <c r="E29" s="164"/>
      <c r="F29" s="164"/>
      <c r="G29" s="162"/>
      <c r="H29" s="164"/>
      <c r="I29" s="172"/>
    </row>
    <row r="30" spans="1:9" s="9" customFormat="1" ht="18.75" customHeight="1">
      <c r="A30" s="193" t="s">
        <v>55</v>
      </c>
      <c r="B30" s="191"/>
      <c r="C30" s="191"/>
      <c r="D30" s="191"/>
      <c r="E30" s="191"/>
      <c r="F30" s="191"/>
      <c r="G30" s="191"/>
      <c r="H30" s="191"/>
      <c r="I30" s="192"/>
    </row>
    <row r="31" spans="1:9" s="9" customFormat="1" ht="16.5" customHeight="1">
      <c r="A31" s="4" t="s">
        <v>195</v>
      </c>
      <c r="B31" s="10">
        <v>61389293</v>
      </c>
      <c r="C31" s="71">
        <v>91651000247</v>
      </c>
      <c r="D31" s="11">
        <v>35.4</v>
      </c>
      <c r="E31" s="13">
        <v>10725</v>
      </c>
      <c r="F31" s="13">
        <v>530</v>
      </c>
      <c r="G31" s="13">
        <v>3934</v>
      </c>
      <c r="H31" s="59">
        <v>111</v>
      </c>
      <c r="I31" s="12">
        <f>E31+F31+G31+H31</f>
        <v>15300</v>
      </c>
    </row>
    <row r="32" spans="1:9" s="9" customFormat="1" ht="16.5" customHeight="1" thickBot="1">
      <c r="A32" s="41" t="s">
        <v>196</v>
      </c>
      <c r="B32" s="42" t="s">
        <v>56</v>
      </c>
      <c r="C32" s="126">
        <v>91651000248</v>
      </c>
      <c r="D32" s="16">
        <v>36.5</v>
      </c>
      <c r="E32" s="16">
        <v>13302</v>
      </c>
      <c r="F32" s="16">
        <v>161</v>
      </c>
      <c r="G32" s="16">
        <v>4711</v>
      </c>
      <c r="H32" s="16">
        <v>111</v>
      </c>
      <c r="I32" s="17">
        <f>E32+F32+G32+H32</f>
        <v>18285</v>
      </c>
    </row>
    <row r="33" spans="1:9" s="18" customFormat="1" ht="21" customHeight="1" thickBot="1">
      <c r="A33" s="168" t="s">
        <v>2</v>
      </c>
      <c r="B33" s="169"/>
      <c r="C33" s="170"/>
      <c r="D33" s="60">
        <f aca="true" t="shared" si="3" ref="D33:I33">SUM(D31:D32)</f>
        <v>71.9</v>
      </c>
      <c r="E33" s="60">
        <f t="shared" si="3"/>
        <v>24027</v>
      </c>
      <c r="F33" s="60">
        <f t="shared" si="3"/>
        <v>691</v>
      </c>
      <c r="G33" s="60">
        <f t="shared" si="3"/>
        <v>8645</v>
      </c>
      <c r="H33" s="60">
        <f t="shared" si="3"/>
        <v>222</v>
      </c>
      <c r="I33" s="61">
        <f t="shared" si="3"/>
        <v>33585</v>
      </c>
    </row>
    <row r="40" spans="4:9" ht="12.75">
      <c r="D40" s="62"/>
      <c r="E40" s="63"/>
      <c r="F40" s="63"/>
      <c r="G40" s="63"/>
      <c r="H40" s="63"/>
      <c r="I40" s="63"/>
    </row>
    <row r="41" spans="4:9" ht="12.75">
      <c r="D41" s="62"/>
      <c r="E41" s="63"/>
      <c r="F41" s="63"/>
      <c r="G41" s="63"/>
      <c r="H41" s="63"/>
      <c r="I41" s="63"/>
    </row>
    <row r="42" spans="4:9" ht="12.75">
      <c r="D42" s="62"/>
      <c r="E42" s="63"/>
      <c r="F42" s="63"/>
      <c r="G42" s="63"/>
      <c r="H42" s="63"/>
      <c r="I42" s="63"/>
    </row>
    <row r="43" spans="4:9" ht="12.75">
      <c r="D43" s="62"/>
      <c r="E43" s="63"/>
      <c r="F43" s="63"/>
      <c r="G43" s="63"/>
      <c r="H43" s="63"/>
      <c r="I43" s="63"/>
    </row>
    <row r="44" spans="4:9" ht="12.75">
      <c r="D44" s="62"/>
      <c r="E44" s="63"/>
      <c r="F44" s="63"/>
      <c r="G44" s="63"/>
      <c r="H44" s="63"/>
      <c r="I44" s="63"/>
    </row>
    <row r="45" spans="4:9" ht="12.75">
      <c r="D45" s="62"/>
      <c r="E45" s="63"/>
      <c r="F45" s="63"/>
      <c r="G45" s="63"/>
      <c r="H45" s="63"/>
      <c r="I45" s="63"/>
    </row>
    <row r="46" spans="4:9" ht="12.75">
      <c r="D46" s="62"/>
      <c r="E46" s="63"/>
      <c r="F46" s="63"/>
      <c r="G46" s="63"/>
      <c r="H46" s="63"/>
      <c r="I46" s="63"/>
    </row>
    <row r="47" spans="4:9" ht="12.75">
      <c r="D47" s="62"/>
      <c r="E47" s="63"/>
      <c r="F47" s="63"/>
      <c r="G47" s="63"/>
      <c r="H47" s="63"/>
      <c r="I47" s="63"/>
    </row>
    <row r="48" spans="4:9" ht="12.75">
      <c r="D48" s="62"/>
      <c r="E48" s="63"/>
      <c r="F48" s="63"/>
      <c r="G48" s="63"/>
      <c r="H48" s="63"/>
      <c r="I48" s="63"/>
    </row>
    <row r="49" spans="4:9" ht="12.75">
      <c r="D49" s="62"/>
      <c r="E49" s="63"/>
      <c r="F49" s="63"/>
      <c r="G49" s="63"/>
      <c r="H49" s="63"/>
      <c r="I49" s="63"/>
    </row>
    <row r="50" spans="4:9" ht="12.75">
      <c r="D50" s="62"/>
      <c r="E50" s="63"/>
      <c r="F50" s="63"/>
      <c r="G50" s="63"/>
      <c r="H50" s="63"/>
      <c r="I50" s="63"/>
    </row>
    <row r="51" spans="4:9" ht="12.75">
      <c r="D51" s="62"/>
      <c r="E51" s="63"/>
      <c r="F51" s="63"/>
      <c r="G51" s="63"/>
      <c r="H51" s="63"/>
      <c r="I51" s="63"/>
    </row>
    <row r="52" spans="4:9" ht="12.75">
      <c r="D52" s="62"/>
      <c r="E52" s="63"/>
      <c r="F52" s="63"/>
      <c r="G52" s="63"/>
      <c r="H52" s="63"/>
      <c r="I52" s="63"/>
    </row>
    <row r="53" spans="4:9" ht="12.75">
      <c r="D53" s="62"/>
      <c r="E53" s="63"/>
      <c r="F53" s="63"/>
      <c r="G53" s="63"/>
      <c r="H53" s="63"/>
      <c r="I53" s="63"/>
    </row>
    <row r="54" spans="4:9" ht="12.75">
      <c r="D54" s="62"/>
      <c r="E54" s="63"/>
      <c r="F54" s="63"/>
      <c r="G54" s="63"/>
      <c r="H54" s="63"/>
      <c r="I54" s="63"/>
    </row>
    <row r="55" spans="4:9" ht="12.75">
      <c r="D55" s="62"/>
      <c r="E55" s="63"/>
      <c r="F55" s="63"/>
      <c r="G55" s="63"/>
      <c r="H55" s="63"/>
      <c r="I55" s="63"/>
    </row>
    <row r="56" spans="4:9" ht="12.75">
      <c r="D56" s="62"/>
      <c r="E56" s="63"/>
      <c r="F56" s="63"/>
      <c r="G56" s="63"/>
      <c r="H56" s="63"/>
      <c r="I56" s="63"/>
    </row>
    <row r="57" spans="4:9" ht="12.75">
      <c r="D57" s="62"/>
      <c r="E57" s="63"/>
      <c r="F57" s="63"/>
      <c r="G57" s="63"/>
      <c r="H57" s="63"/>
      <c r="I57" s="63"/>
    </row>
    <row r="58" spans="4:9" ht="12.75">
      <c r="D58" s="62"/>
      <c r="E58" s="63"/>
      <c r="F58" s="63"/>
      <c r="G58" s="63"/>
      <c r="H58" s="63"/>
      <c r="I58" s="63"/>
    </row>
    <row r="59" spans="4:9" ht="12.75">
      <c r="D59" s="62"/>
      <c r="E59" s="63"/>
      <c r="F59" s="63"/>
      <c r="G59" s="63"/>
      <c r="H59" s="63"/>
      <c r="I59" s="63"/>
    </row>
    <row r="60" spans="4:9" ht="12.75">
      <c r="D60" s="62"/>
      <c r="E60" s="63"/>
      <c r="F60" s="63"/>
      <c r="G60" s="63"/>
      <c r="H60" s="63"/>
      <c r="I60" s="63"/>
    </row>
    <row r="61" spans="4:9" ht="12.75">
      <c r="D61" s="62"/>
      <c r="E61" s="63"/>
      <c r="F61" s="63"/>
      <c r="G61" s="63"/>
      <c r="H61" s="63"/>
      <c r="I61" s="63"/>
    </row>
    <row r="62" spans="4:9" ht="12.75">
      <c r="D62" s="62"/>
      <c r="E62" s="63"/>
      <c r="F62" s="63"/>
      <c r="G62" s="63"/>
      <c r="H62" s="63"/>
      <c r="I62" s="63"/>
    </row>
    <row r="63" spans="4:9" ht="12.75">
      <c r="D63" s="62"/>
      <c r="E63" s="63"/>
      <c r="F63" s="63"/>
      <c r="G63" s="63"/>
      <c r="H63" s="63"/>
      <c r="I63" s="63"/>
    </row>
    <row r="64" spans="4:9" ht="12.75">
      <c r="D64" s="62"/>
      <c r="E64" s="63"/>
      <c r="F64" s="63"/>
      <c r="G64" s="63"/>
      <c r="H64" s="63"/>
      <c r="I64" s="63"/>
    </row>
  </sheetData>
  <sheetProtection/>
  <mergeCells count="36">
    <mergeCell ref="A33:C33"/>
    <mergeCell ref="A24:C24"/>
    <mergeCell ref="C2:C4"/>
    <mergeCell ref="A13:C13"/>
    <mergeCell ref="C16:C18"/>
    <mergeCell ref="C27:C29"/>
    <mergeCell ref="A2:A4"/>
    <mergeCell ref="B2:B4"/>
    <mergeCell ref="A16:A18"/>
    <mergeCell ref="B16:B18"/>
    <mergeCell ref="A27:A29"/>
    <mergeCell ref="A5:I5"/>
    <mergeCell ref="D27:I27"/>
    <mergeCell ref="D2:I2"/>
    <mergeCell ref="D3:D4"/>
    <mergeCell ref="E3:E4"/>
    <mergeCell ref="F3:F4"/>
    <mergeCell ref="I3:I4"/>
    <mergeCell ref="G3:G4"/>
    <mergeCell ref="H3:H4"/>
    <mergeCell ref="D28:D29"/>
    <mergeCell ref="E28:E29"/>
    <mergeCell ref="F28:F29"/>
    <mergeCell ref="E17:E18"/>
    <mergeCell ref="F17:F18"/>
    <mergeCell ref="D17:D18"/>
    <mergeCell ref="G28:G29"/>
    <mergeCell ref="G17:G18"/>
    <mergeCell ref="D16:I16"/>
    <mergeCell ref="A30:I30"/>
    <mergeCell ref="A19:I19"/>
    <mergeCell ref="H17:H18"/>
    <mergeCell ref="I17:I18"/>
    <mergeCell ref="H28:H29"/>
    <mergeCell ref="I28:I29"/>
    <mergeCell ref="B27:B29"/>
  </mergeCells>
  <printOptions/>
  <pageMargins left="0.7874015748031497" right="0" top="0.5905511811023623" bottom="0.7874015748031497" header="0.5118110236220472" footer="0.5118110236220472"/>
  <pageSetup horizontalDpi="300" verticalDpi="300" orientation="landscape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69.875" style="0" customWidth="1"/>
    <col min="2" max="2" width="11.125" style="0" hidden="1" customWidth="1"/>
    <col min="3" max="3" width="16.625" style="0" customWidth="1"/>
    <col min="4" max="4" width="9.25390625" style="57" customWidth="1"/>
    <col min="5" max="5" width="12.00390625" style="1" customWidth="1"/>
    <col min="6" max="6" width="8.25390625" style="1" customWidth="1"/>
    <col min="7" max="7" width="11.625" style="1" customWidth="1"/>
    <col min="8" max="8" width="9.75390625" style="1" customWidth="1"/>
    <col min="9" max="9" width="10.625" style="1" customWidth="1"/>
  </cols>
  <sheetData>
    <row r="1" ht="13.5" thickBot="1">
      <c r="I1" s="58" t="s">
        <v>144</v>
      </c>
    </row>
    <row r="2" spans="1:9" s="9" customFormat="1" ht="15.75" customHeight="1">
      <c r="A2" s="173" t="s">
        <v>266</v>
      </c>
      <c r="B2" s="165" t="s">
        <v>141</v>
      </c>
      <c r="C2" s="165" t="s">
        <v>219</v>
      </c>
      <c r="D2" s="176" t="s">
        <v>145</v>
      </c>
      <c r="E2" s="177"/>
      <c r="F2" s="177"/>
      <c r="G2" s="177"/>
      <c r="H2" s="177"/>
      <c r="I2" s="178"/>
    </row>
    <row r="3" spans="1:9" s="9" customFormat="1" ht="15.75" customHeight="1">
      <c r="A3" s="174"/>
      <c r="B3" s="166"/>
      <c r="C3" s="166"/>
      <c r="D3" s="161" t="s">
        <v>165</v>
      </c>
      <c r="E3" s="163" t="s">
        <v>0</v>
      </c>
      <c r="F3" s="163" t="s">
        <v>162</v>
      </c>
      <c r="G3" s="161" t="s">
        <v>1</v>
      </c>
      <c r="H3" s="163" t="s">
        <v>168</v>
      </c>
      <c r="I3" s="171" t="s">
        <v>167</v>
      </c>
    </row>
    <row r="4" spans="1:9" s="9" customFormat="1" ht="42.75" customHeight="1" thickBot="1">
      <c r="A4" s="175"/>
      <c r="B4" s="167"/>
      <c r="C4" s="167"/>
      <c r="D4" s="162"/>
      <c r="E4" s="164"/>
      <c r="F4" s="164"/>
      <c r="G4" s="162"/>
      <c r="H4" s="164"/>
      <c r="I4" s="172"/>
    </row>
    <row r="5" spans="1:9" s="37" customFormat="1" ht="19.5" customHeight="1">
      <c r="A5" s="179" t="s">
        <v>169</v>
      </c>
      <c r="B5" s="181"/>
      <c r="C5" s="181"/>
      <c r="D5" s="181"/>
      <c r="E5" s="181"/>
      <c r="F5" s="181"/>
      <c r="G5" s="181"/>
      <c r="H5" s="181"/>
      <c r="I5" s="182"/>
    </row>
    <row r="6" spans="1:9" s="9" customFormat="1" ht="15.75" customHeight="1">
      <c r="A6" s="4" t="s">
        <v>255</v>
      </c>
      <c r="B6" s="10">
        <v>70832897</v>
      </c>
      <c r="C6" s="71">
        <v>91651000189</v>
      </c>
      <c r="D6" s="11">
        <v>12.3</v>
      </c>
      <c r="E6" s="13">
        <v>3572</v>
      </c>
      <c r="F6" s="13">
        <v>80</v>
      </c>
      <c r="G6" s="13">
        <v>1277</v>
      </c>
      <c r="H6" s="13">
        <v>10</v>
      </c>
      <c r="I6" s="12">
        <f aca="true" t="shared" si="0" ref="I6:I30">E6+F6+G6+H6</f>
        <v>4939</v>
      </c>
    </row>
    <row r="7" spans="1:9" s="9" customFormat="1" ht="15.75" customHeight="1">
      <c r="A7" s="4" t="s">
        <v>57</v>
      </c>
      <c r="B7" s="10">
        <v>60460041</v>
      </c>
      <c r="C7" s="71">
        <v>91651000167</v>
      </c>
      <c r="D7" s="11">
        <v>30.8</v>
      </c>
      <c r="E7" s="13">
        <v>8953</v>
      </c>
      <c r="F7" s="13">
        <v>70</v>
      </c>
      <c r="G7" s="13">
        <v>3157</v>
      </c>
      <c r="H7" s="59">
        <v>24</v>
      </c>
      <c r="I7" s="12">
        <f t="shared" si="0"/>
        <v>12204</v>
      </c>
    </row>
    <row r="8" spans="1:9" s="9" customFormat="1" ht="15.75" customHeight="1">
      <c r="A8" s="4" t="s">
        <v>58</v>
      </c>
      <c r="B8" s="10">
        <v>639338</v>
      </c>
      <c r="C8" s="71">
        <v>91651000172</v>
      </c>
      <c r="D8" s="11">
        <v>36.4</v>
      </c>
      <c r="E8" s="13">
        <v>10578</v>
      </c>
      <c r="F8" s="13">
        <v>20</v>
      </c>
      <c r="G8" s="13">
        <v>3709</v>
      </c>
      <c r="H8" s="59">
        <v>29</v>
      </c>
      <c r="I8" s="12">
        <f t="shared" si="0"/>
        <v>14336</v>
      </c>
    </row>
    <row r="9" spans="1:9" s="9" customFormat="1" ht="15.75" customHeight="1">
      <c r="A9" s="4" t="s">
        <v>59</v>
      </c>
      <c r="B9" s="10">
        <v>61387894</v>
      </c>
      <c r="C9" s="71">
        <v>91651000182</v>
      </c>
      <c r="D9" s="11">
        <v>8.7</v>
      </c>
      <c r="E9" s="13">
        <v>2511</v>
      </c>
      <c r="F9" s="13">
        <v>0</v>
      </c>
      <c r="G9" s="13">
        <v>879</v>
      </c>
      <c r="H9" s="59">
        <v>7</v>
      </c>
      <c r="I9" s="12">
        <f t="shared" si="0"/>
        <v>3397</v>
      </c>
    </row>
    <row r="10" spans="1:9" s="9" customFormat="1" ht="15.75" customHeight="1">
      <c r="A10" s="4" t="s">
        <v>60</v>
      </c>
      <c r="B10" s="10">
        <v>45246211</v>
      </c>
      <c r="C10" s="71">
        <v>91651000187</v>
      </c>
      <c r="D10" s="11">
        <v>56.6</v>
      </c>
      <c r="E10" s="13">
        <v>16449</v>
      </c>
      <c r="F10" s="13">
        <v>15</v>
      </c>
      <c r="G10" s="13">
        <v>5762</v>
      </c>
      <c r="H10" s="59">
        <v>44</v>
      </c>
      <c r="I10" s="12">
        <f t="shared" si="0"/>
        <v>22270</v>
      </c>
    </row>
    <row r="11" spans="1:9" s="9" customFormat="1" ht="15.75" customHeight="1">
      <c r="A11" s="4" t="s">
        <v>61</v>
      </c>
      <c r="B11" s="10">
        <v>61386715</v>
      </c>
      <c r="C11" s="71">
        <v>91651000185</v>
      </c>
      <c r="D11" s="11">
        <v>57.4</v>
      </c>
      <c r="E11" s="13">
        <v>16720</v>
      </c>
      <c r="F11" s="13">
        <v>86</v>
      </c>
      <c r="G11" s="13">
        <v>5881</v>
      </c>
      <c r="H11" s="59">
        <v>45</v>
      </c>
      <c r="I11" s="12">
        <f t="shared" si="0"/>
        <v>22732</v>
      </c>
    </row>
    <row r="12" spans="1:9" s="9" customFormat="1" ht="15.75" customHeight="1">
      <c r="A12" s="4" t="s">
        <v>62</v>
      </c>
      <c r="B12" s="10">
        <v>45245118</v>
      </c>
      <c r="C12" s="71">
        <v>91651000169</v>
      </c>
      <c r="D12" s="11">
        <v>27.2</v>
      </c>
      <c r="E12" s="13">
        <v>7923</v>
      </c>
      <c r="F12" s="13">
        <v>40</v>
      </c>
      <c r="G12" s="13">
        <v>2787</v>
      </c>
      <c r="H12" s="59">
        <v>22</v>
      </c>
      <c r="I12" s="12">
        <f t="shared" si="0"/>
        <v>10772</v>
      </c>
    </row>
    <row r="13" spans="1:9" s="9" customFormat="1" ht="15.75" customHeight="1">
      <c r="A13" s="4" t="s">
        <v>63</v>
      </c>
      <c r="B13" s="10">
        <v>48135143</v>
      </c>
      <c r="C13" s="71">
        <v>91651000329</v>
      </c>
      <c r="D13" s="11">
        <v>39.6</v>
      </c>
      <c r="E13" s="13">
        <v>11563</v>
      </c>
      <c r="F13" s="13">
        <v>90</v>
      </c>
      <c r="G13" s="13">
        <v>4078</v>
      </c>
      <c r="H13" s="59">
        <v>31</v>
      </c>
      <c r="I13" s="12">
        <f t="shared" si="0"/>
        <v>15762</v>
      </c>
    </row>
    <row r="14" spans="1:9" s="9" customFormat="1" ht="15.75" customHeight="1">
      <c r="A14" s="4" t="s">
        <v>197</v>
      </c>
      <c r="B14" s="10">
        <v>67360572</v>
      </c>
      <c r="C14" s="71">
        <v>91651000188</v>
      </c>
      <c r="D14" s="11">
        <v>18.6</v>
      </c>
      <c r="E14" s="13">
        <v>5394</v>
      </c>
      <c r="F14" s="13">
        <v>0</v>
      </c>
      <c r="G14" s="13">
        <v>1888</v>
      </c>
      <c r="H14" s="59">
        <v>15</v>
      </c>
      <c r="I14" s="12">
        <f t="shared" si="0"/>
        <v>7297</v>
      </c>
    </row>
    <row r="15" spans="1:9" s="9" customFormat="1" ht="15.75" customHeight="1">
      <c r="A15" s="4" t="s">
        <v>64</v>
      </c>
      <c r="B15" s="10">
        <v>61385093</v>
      </c>
      <c r="C15" s="71">
        <v>91651000175</v>
      </c>
      <c r="D15" s="11">
        <v>27.4</v>
      </c>
      <c r="E15" s="13">
        <v>7990</v>
      </c>
      <c r="F15" s="13">
        <v>70</v>
      </c>
      <c r="G15" s="13">
        <v>2820</v>
      </c>
      <c r="H15" s="59">
        <v>22</v>
      </c>
      <c r="I15" s="12">
        <f t="shared" si="0"/>
        <v>10902</v>
      </c>
    </row>
    <row r="16" spans="1:9" s="9" customFormat="1" ht="15.75" customHeight="1">
      <c r="A16" s="4" t="s">
        <v>142</v>
      </c>
      <c r="B16" s="10">
        <v>63830167</v>
      </c>
      <c r="C16" s="71">
        <v>91651000181</v>
      </c>
      <c r="D16" s="11">
        <v>38.9</v>
      </c>
      <c r="E16" s="13">
        <v>11303</v>
      </c>
      <c r="F16" s="13">
        <v>0</v>
      </c>
      <c r="G16" s="13">
        <v>3956</v>
      </c>
      <c r="H16" s="59">
        <v>31</v>
      </c>
      <c r="I16" s="12">
        <f t="shared" si="0"/>
        <v>15290</v>
      </c>
    </row>
    <row r="17" spans="1:9" s="9" customFormat="1" ht="15.75" customHeight="1">
      <c r="A17" s="4" t="s">
        <v>150</v>
      </c>
      <c r="B17" s="10">
        <v>67361471</v>
      </c>
      <c r="C17" s="71">
        <v>91651000179</v>
      </c>
      <c r="D17" s="13">
        <v>31</v>
      </c>
      <c r="E17" s="13">
        <v>9061</v>
      </c>
      <c r="F17" s="13">
        <v>175</v>
      </c>
      <c r="G17" s="13">
        <v>3231</v>
      </c>
      <c r="H17" s="13">
        <v>25</v>
      </c>
      <c r="I17" s="12">
        <f t="shared" si="0"/>
        <v>12492</v>
      </c>
    </row>
    <row r="18" spans="1:9" s="9" customFormat="1" ht="15.75" customHeight="1">
      <c r="A18" s="4" t="s">
        <v>215</v>
      </c>
      <c r="B18" s="10">
        <v>60446889</v>
      </c>
      <c r="C18" s="71">
        <v>91651000186</v>
      </c>
      <c r="D18" s="13">
        <v>28.7</v>
      </c>
      <c r="E18" s="13">
        <v>8367</v>
      </c>
      <c r="F18" s="13">
        <v>150</v>
      </c>
      <c r="G18" s="13">
        <v>2979</v>
      </c>
      <c r="H18" s="13">
        <v>23</v>
      </c>
      <c r="I18" s="12">
        <f t="shared" si="0"/>
        <v>11519</v>
      </c>
    </row>
    <row r="19" spans="1:9" s="9" customFormat="1" ht="15.75" customHeight="1">
      <c r="A19" s="4" t="s">
        <v>170</v>
      </c>
      <c r="B19" s="10">
        <v>68407289</v>
      </c>
      <c r="C19" s="71">
        <v>91651000178</v>
      </c>
      <c r="D19" s="67">
        <v>32</v>
      </c>
      <c r="E19" s="67">
        <v>9286</v>
      </c>
      <c r="F19" s="67">
        <v>0</v>
      </c>
      <c r="G19" s="67">
        <v>3250</v>
      </c>
      <c r="H19" s="67">
        <v>25</v>
      </c>
      <c r="I19" s="68">
        <f t="shared" si="0"/>
        <v>12561</v>
      </c>
    </row>
    <row r="20" spans="1:9" s="9" customFormat="1" ht="15.75" customHeight="1">
      <c r="A20" s="4" t="s">
        <v>65</v>
      </c>
      <c r="B20" s="10">
        <v>60444509</v>
      </c>
      <c r="C20" s="125">
        <v>91651000176</v>
      </c>
      <c r="D20" s="64">
        <v>39</v>
      </c>
      <c r="E20" s="15">
        <v>11362</v>
      </c>
      <c r="F20" s="15">
        <v>20</v>
      </c>
      <c r="G20" s="15">
        <v>3984</v>
      </c>
      <c r="H20" s="65">
        <v>31</v>
      </c>
      <c r="I20" s="66">
        <f t="shared" si="0"/>
        <v>15397</v>
      </c>
    </row>
    <row r="21" spans="1:9" s="9" customFormat="1" ht="15.75" customHeight="1">
      <c r="A21" s="4" t="s">
        <v>66</v>
      </c>
      <c r="B21" s="10">
        <v>61387312</v>
      </c>
      <c r="C21" s="71">
        <v>91651000180</v>
      </c>
      <c r="D21" s="11">
        <v>31.5</v>
      </c>
      <c r="E21" s="13">
        <v>9135</v>
      </c>
      <c r="F21" s="13">
        <v>115</v>
      </c>
      <c r="G21" s="13">
        <v>3237</v>
      </c>
      <c r="H21" s="59">
        <v>25</v>
      </c>
      <c r="I21" s="12">
        <f t="shared" si="0"/>
        <v>12512</v>
      </c>
    </row>
    <row r="22" spans="1:9" s="9" customFormat="1" ht="15.75" customHeight="1">
      <c r="A22" s="4" t="s">
        <v>67</v>
      </c>
      <c r="B22" s="10">
        <v>48132811</v>
      </c>
      <c r="C22" s="71">
        <v>91651000183</v>
      </c>
      <c r="D22" s="11">
        <v>54.1</v>
      </c>
      <c r="E22" s="13">
        <v>15868</v>
      </c>
      <c r="F22" s="13">
        <v>280</v>
      </c>
      <c r="G22" s="13">
        <v>5649</v>
      </c>
      <c r="H22" s="59">
        <v>44</v>
      </c>
      <c r="I22" s="12">
        <f t="shared" si="0"/>
        <v>21841</v>
      </c>
    </row>
    <row r="23" spans="1:9" s="9" customFormat="1" ht="15.75" customHeight="1">
      <c r="A23" s="4" t="s">
        <v>68</v>
      </c>
      <c r="B23" s="10">
        <v>45242593</v>
      </c>
      <c r="C23" s="71">
        <v>91651000173</v>
      </c>
      <c r="D23" s="11">
        <v>41.1</v>
      </c>
      <c r="E23" s="13">
        <v>11984</v>
      </c>
      <c r="F23" s="13">
        <v>202</v>
      </c>
      <c r="G23" s="13">
        <v>4263</v>
      </c>
      <c r="H23" s="59">
        <v>33</v>
      </c>
      <c r="I23" s="12">
        <f t="shared" si="0"/>
        <v>16482</v>
      </c>
    </row>
    <row r="24" spans="1:9" s="9" customFormat="1" ht="15.75" customHeight="1">
      <c r="A24" s="4" t="s">
        <v>213</v>
      </c>
      <c r="B24" s="10">
        <v>61387452</v>
      </c>
      <c r="C24" s="71">
        <v>91651000174</v>
      </c>
      <c r="D24" s="11">
        <v>28.5</v>
      </c>
      <c r="E24" s="13">
        <v>8296</v>
      </c>
      <c r="F24" s="13">
        <v>40</v>
      </c>
      <c r="G24" s="13">
        <v>2917</v>
      </c>
      <c r="H24" s="59">
        <v>22</v>
      </c>
      <c r="I24" s="12">
        <f t="shared" si="0"/>
        <v>11275</v>
      </c>
    </row>
    <row r="25" spans="1:9" s="9" customFormat="1" ht="15.75" customHeight="1">
      <c r="A25" s="4" t="s">
        <v>69</v>
      </c>
      <c r="B25" s="10">
        <v>61385069</v>
      </c>
      <c r="C25" s="71">
        <v>91651000170</v>
      </c>
      <c r="D25" s="13">
        <v>34.2</v>
      </c>
      <c r="E25" s="13">
        <v>9945</v>
      </c>
      <c r="F25" s="13">
        <v>80</v>
      </c>
      <c r="G25" s="13">
        <v>3508</v>
      </c>
      <c r="H25" s="13">
        <v>27</v>
      </c>
      <c r="I25" s="12">
        <f t="shared" si="0"/>
        <v>13560</v>
      </c>
    </row>
    <row r="26" spans="1:9" s="9" customFormat="1" ht="15.75" customHeight="1">
      <c r="A26" s="4" t="s">
        <v>198</v>
      </c>
      <c r="B26" s="10">
        <v>70849366</v>
      </c>
      <c r="C26" s="71">
        <v>91651000168</v>
      </c>
      <c r="D26" s="11">
        <v>26.2</v>
      </c>
      <c r="E26" s="13">
        <v>7603</v>
      </c>
      <c r="F26" s="13">
        <v>0</v>
      </c>
      <c r="G26" s="13">
        <v>2661</v>
      </c>
      <c r="H26" s="59">
        <v>20</v>
      </c>
      <c r="I26" s="12">
        <f t="shared" si="0"/>
        <v>10284</v>
      </c>
    </row>
    <row r="27" spans="1:9" s="9" customFormat="1" ht="15.75" customHeight="1">
      <c r="A27" s="4" t="s">
        <v>70</v>
      </c>
      <c r="B27" s="10">
        <v>70848947</v>
      </c>
      <c r="C27" s="71">
        <v>91651000177</v>
      </c>
      <c r="D27" s="11">
        <v>37.9</v>
      </c>
      <c r="E27" s="13">
        <v>11007</v>
      </c>
      <c r="F27" s="13">
        <v>0</v>
      </c>
      <c r="G27" s="13">
        <v>3853</v>
      </c>
      <c r="H27" s="59">
        <v>30</v>
      </c>
      <c r="I27" s="12">
        <f t="shared" si="0"/>
        <v>14890</v>
      </c>
    </row>
    <row r="28" spans="1:9" s="9" customFormat="1" ht="15.75" customHeight="1">
      <c r="A28" s="4" t="s">
        <v>71</v>
      </c>
      <c r="B28" s="10">
        <v>70098506</v>
      </c>
      <c r="C28" s="71">
        <v>91651000166</v>
      </c>
      <c r="D28" s="11">
        <v>34.4</v>
      </c>
      <c r="E28" s="13">
        <v>10014</v>
      </c>
      <c r="F28" s="13">
        <v>25</v>
      </c>
      <c r="G28" s="13">
        <v>3514</v>
      </c>
      <c r="H28" s="59">
        <v>27</v>
      </c>
      <c r="I28" s="12">
        <f t="shared" si="0"/>
        <v>13580</v>
      </c>
    </row>
    <row r="29" spans="1:9" s="9" customFormat="1" ht="15.75" customHeight="1">
      <c r="A29" s="4" t="s">
        <v>72</v>
      </c>
      <c r="B29" s="10">
        <v>61385433</v>
      </c>
      <c r="C29" s="71">
        <v>91651000184</v>
      </c>
      <c r="D29" s="13">
        <v>31.2</v>
      </c>
      <c r="E29" s="13">
        <v>9084</v>
      </c>
      <c r="F29" s="13">
        <v>50</v>
      </c>
      <c r="G29" s="13">
        <v>3197</v>
      </c>
      <c r="H29" s="13">
        <v>25</v>
      </c>
      <c r="I29" s="12">
        <f t="shared" si="0"/>
        <v>12356</v>
      </c>
    </row>
    <row r="30" spans="1:9" s="9" customFormat="1" ht="15.75" customHeight="1" thickBot="1">
      <c r="A30" s="4" t="s">
        <v>73</v>
      </c>
      <c r="B30" s="10">
        <v>68403704</v>
      </c>
      <c r="C30" s="123">
        <v>91651000171</v>
      </c>
      <c r="D30" s="16">
        <v>37.7</v>
      </c>
      <c r="E30" s="16">
        <v>10955</v>
      </c>
      <c r="F30" s="16">
        <v>0</v>
      </c>
      <c r="G30" s="16">
        <v>3834</v>
      </c>
      <c r="H30" s="16">
        <v>30</v>
      </c>
      <c r="I30" s="17">
        <f t="shared" si="0"/>
        <v>14819</v>
      </c>
    </row>
    <row r="31" spans="1:9" s="9" customFormat="1" ht="21" customHeight="1" thickBot="1">
      <c r="A31" s="168" t="s">
        <v>3</v>
      </c>
      <c r="B31" s="199"/>
      <c r="C31" s="170"/>
      <c r="D31" s="60">
        <f aca="true" t="shared" si="1" ref="D31:I31">SUM(D6:D30)</f>
        <v>841.4000000000001</v>
      </c>
      <c r="E31" s="60">
        <f t="shared" si="1"/>
        <v>244923</v>
      </c>
      <c r="F31" s="60">
        <f t="shared" si="1"/>
        <v>1608</v>
      </c>
      <c r="G31" s="60">
        <f t="shared" si="1"/>
        <v>86271</v>
      </c>
      <c r="H31" s="60">
        <f t="shared" si="1"/>
        <v>667</v>
      </c>
      <c r="I31" s="61">
        <f t="shared" si="1"/>
        <v>333469</v>
      </c>
    </row>
    <row r="32" spans="4:9" s="9" customFormat="1" ht="12.75">
      <c r="D32" s="57"/>
      <c r="E32" s="1"/>
      <c r="F32" s="1"/>
      <c r="G32" s="1"/>
      <c r="H32" s="1"/>
      <c r="I32" s="1"/>
    </row>
    <row r="33" spans="4:9" ht="12.75">
      <c r="D33"/>
      <c r="E33"/>
      <c r="F33"/>
      <c r="G33"/>
      <c r="H33"/>
      <c r="I33"/>
    </row>
    <row r="34" spans="4:9" ht="12.75">
      <c r="D34"/>
      <c r="E34"/>
      <c r="F34"/>
      <c r="G34"/>
      <c r="H34"/>
      <c r="I34"/>
    </row>
    <row r="35" spans="4:9" ht="15.75" customHeight="1">
      <c r="D35"/>
      <c r="E35"/>
      <c r="F35"/>
      <c r="G35"/>
      <c r="H35"/>
      <c r="I35"/>
    </row>
    <row r="36" spans="4:9" ht="15.75" customHeight="1">
      <c r="D36"/>
      <c r="E36"/>
      <c r="F36"/>
      <c r="G36"/>
      <c r="H36"/>
      <c r="I36"/>
    </row>
    <row r="37" spans="4:9" ht="12.75">
      <c r="D37"/>
      <c r="E37"/>
      <c r="F37"/>
      <c r="G37"/>
      <c r="H37"/>
      <c r="I37"/>
    </row>
    <row r="38" spans="4:9" ht="19.5" customHeight="1">
      <c r="D38"/>
      <c r="E38"/>
      <c r="F38"/>
      <c r="G38"/>
      <c r="H38"/>
      <c r="I38"/>
    </row>
    <row r="39" spans="4:9" ht="16.5" customHeight="1">
      <c r="D39"/>
      <c r="E39"/>
      <c r="F39"/>
      <c r="G39"/>
      <c r="H39"/>
      <c r="I39"/>
    </row>
    <row r="40" spans="4:9" ht="20.25" customHeight="1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 s="62"/>
      <c r="E42" s="63"/>
      <c r="F42" s="63"/>
      <c r="G42" s="63"/>
      <c r="H42" s="63"/>
      <c r="I42" s="63"/>
    </row>
    <row r="43" spans="4:9" ht="12.75">
      <c r="D43" s="62"/>
      <c r="E43" s="63"/>
      <c r="F43" s="63"/>
      <c r="G43" s="63"/>
      <c r="H43" s="63"/>
      <c r="I43" s="63"/>
    </row>
    <row r="44" spans="4:9" ht="12.75">
      <c r="D44" s="62"/>
      <c r="E44" s="63"/>
      <c r="F44" s="63"/>
      <c r="G44" s="63"/>
      <c r="H44" s="63"/>
      <c r="I44" s="63"/>
    </row>
    <row r="45" spans="4:9" ht="12.75">
      <c r="D45" s="62"/>
      <c r="E45" s="63"/>
      <c r="F45" s="63"/>
      <c r="G45" s="63"/>
      <c r="H45" s="63"/>
      <c r="I45" s="63"/>
    </row>
    <row r="46" spans="4:9" ht="12.75">
      <c r="D46" s="62"/>
      <c r="E46" s="63"/>
      <c r="F46" s="63"/>
      <c r="G46" s="63"/>
      <c r="H46" s="63"/>
      <c r="I46" s="63"/>
    </row>
    <row r="47" spans="4:9" ht="12.75">
      <c r="D47" s="62"/>
      <c r="E47" s="63"/>
      <c r="F47" s="63"/>
      <c r="G47" s="63"/>
      <c r="H47" s="63"/>
      <c r="I47" s="63"/>
    </row>
    <row r="48" spans="4:9" ht="12.75">
      <c r="D48" s="62"/>
      <c r="E48" s="63"/>
      <c r="F48" s="63"/>
      <c r="G48" s="63"/>
      <c r="H48" s="63"/>
      <c r="I48" s="63"/>
    </row>
    <row r="49" spans="4:9" ht="12.75">
      <c r="D49" s="62"/>
      <c r="E49" s="63"/>
      <c r="F49" s="63"/>
      <c r="G49" s="63"/>
      <c r="H49" s="63"/>
      <c r="I49" s="63"/>
    </row>
    <row r="50" spans="4:9" ht="12.75">
      <c r="D50" s="62"/>
      <c r="E50" s="63"/>
      <c r="F50" s="63"/>
      <c r="G50" s="63"/>
      <c r="H50" s="63"/>
      <c r="I50" s="63"/>
    </row>
    <row r="51" spans="4:9" ht="12.75">
      <c r="D51" s="62"/>
      <c r="E51" s="63"/>
      <c r="F51" s="63"/>
      <c r="G51" s="63"/>
      <c r="H51" s="63"/>
      <c r="I51" s="63"/>
    </row>
    <row r="52" spans="4:9" ht="12.75">
      <c r="D52" s="62"/>
      <c r="E52" s="63"/>
      <c r="F52" s="63"/>
      <c r="G52" s="63"/>
      <c r="H52" s="63"/>
      <c r="I52" s="63"/>
    </row>
    <row r="53" spans="4:9" ht="12.75">
      <c r="D53" s="62"/>
      <c r="E53" s="63"/>
      <c r="F53" s="63"/>
      <c r="G53" s="63"/>
      <c r="H53" s="63"/>
      <c r="I53" s="63"/>
    </row>
    <row r="54" spans="4:9" ht="12.75">
      <c r="D54" s="62"/>
      <c r="E54" s="63"/>
      <c r="F54" s="63"/>
      <c r="G54" s="63"/>
      <c r="H54" s="63"/>
      <c r="I54" s="63"/>
    </row>
    <row r="55" spans="4:9" ht="12.75">
      <c r="D55" s="62"/>
      <c r="E55" s="63"/>
      <c r="F55" s="63"/>
      <c r="G55" s="63"/>
      <c r="H55" s="63"/>
      <c r="I55" s="63"/>
    </row>
    <row r="56" spans="4:9" ht="12.75">
      <c r="D56" s="62"/>
      <c r="E56" s="63"/>
      <c r="F56" s="63"/>
      <c r="G56" s="63"/>
      <c r="H56" s="63"/>
      <c r="I56" s="63"/>
    </row>
    <row r="57" spans="4:9" ht="12.75">
      <c r="D57" s="62"/>
      <c r="E57" s="63"/>
      <c r="F57" s="63"/>
      <c r="G57" s="63"/>
      <c r="H57" s="63"/>
      <c r="I57" s="63"/>
    </row>
    <row r="58" spans="4:9" ht="12.75">
      <c r="D58" s="62"/>
      <c r="E58" s="63"/>
      <c r="F58" s="63"/>
      <c r="G58" s="63"/>
      <c r="H58" s="63"/>
      <c r="I58" s="63"/>
    </row>
    <row r="59" spans="4:9" ht="12.75">
      <c r="D59" s="62"/>
      <c r="E59" s="63"/>
      <c r="F59" s="63"/>
      <c r="G59" s="63"/>
      <c r="H59" s="63"/>
      <c r="I59" s="63"/>
    </row>
    <row r="60" spans="4:9" ht="12.75">
      <c r="D60" s="62"/>
      <c r="E60" s="63"/>
      <c r="F60" s="63"/>
      <c r="G60" s="63"/>
      <c r="H60" s="63"/>
      <c r="I60" s="63"/>
    </row>
    <row r="61" spans="4:9" ht="12.75">
      <c r="D61" s="62"/>
      <c r="E61" s="63"/>
      <c r="F61" s="63"/>
      <c r="G61" s="63"/>
      <c r="H61" s="63"/>
      <c r="I61" s="63"/>
    </row>
    <row r="62" spans="4:9" ht="12.75">
      <c r="D62" s="62"/>
      <c r="E62" s="63"/>
      <c r="F62" s="63"/>
      <c r="G62" s="63"/>
      <c r="H62" s="63"/>
      <c r="I62" s="63"/>
    </row>
    <row r="63" spans="4:9" ht="12.75">
      <c r="D63" s="62"/>
      <c r="E63" s="63"/>
      <c r="F63" s="63"/>
      <c r="G63" s="63"/>
      <c r="H63" s="63"/>
      <c r="I63" s="63"/>
    </row>
    <row r="64" spans="4:9" ht="12.75">
      <c r="D64" s="62"/>
      <c r="E64" s="63"/>
      <c r="F64" s="63"/>
      <c r="G64" s="63"/>
      <c r="H64" s="63"/>
      <c r="I64" s="63"/>
    </row>
    <row r="65" spans="4:9" ht="12.75">
      <c r="D65" s="62"/>
      <c r="E65" s="63"/>
      <c r="F65" s="63"/>
      <c r="G65" s="63"/>
      <c r="H65" s="63"/>
      <c r="I65" s="63"/>
    </row>
  </sheetData>
  <sheetProtection/>
  <mergeCells count="12">
    <mergeCell ref="D3:D4"/>
    <mergeCell ref="C2:C4"/>
    <mergeCell ref="A31:C31"/>
    <mergeCell ref="E3:E4"/>
    <mergeCell ref="A5:I5"/>
    <mergeCell ref="F3:F4"/>
    <mergeCell ref="I3:I4"/>
    <mergeCell ref="A2:A4"/>
    <mergeCell ref="B2:B4"/>
    <mergeCell ref="G3:G4"/>
    <mergeCell ref="H3:H4"/>
    <mergeCell ref="D2:I2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52.875" style="0" customWidth="1"/>
    <col min="2" max="2" width="11.125" style="0" hidden="1" customWidth="1"/>
    <col min="3" max="3" width="14.125" style="120" customWidth="1"/>
    <col min="4" max="4" width="9.25390625" style="57" customWidth="1"/>
    <col min="5" max="5" width="12.00390625" style="1" customWidth="1"/>
    <col min="6" max="6" width="9.375" style="1" customWidth="1"/>
    <col min="7" max="7" width="11.625" style="1" customWidth="1"/>
    <col min="8" max="8" width="9.75390625" style="1" customWidth="1"/>
    <col min="9" max="9" width="10.625" style="1" customWidth="1"/>
  </cols>
  <sheetData>
    <row r="1" spans="3:9" s="9" customFormat="1" ht="13.5" thickBot="1">
      <c r="C1" s="122"/>
      <c r="D1" s="57"/>
      <c r="E1" s="1"/>
      <c r="F1" s="1"/>
      <c r="G1" s="1"/>
      <c r="H1" s="1"/>
      <c r="I1" s="58" t="s">
        <v>144</v>
      </c>
    </row>
    <row r="2" spans="1:9" s="9" customFormat="1" ht="15.75" customHeight="1">
      <c r="A2" s="173" t="s">
        <v>266</v>
      </c>
      <c r="B2" s="165" t="s">
        <v>141</v>
      </c>
      <c r="C2" s="165" t="s">
        <v>219</v>
      </c>
      <c r="D2" s="176" t="s">
        <v>146</v>
      </c>
      <c r="E2" s="177"/>
      <c r="F2" s="177"/>
      <c r="G2" s="177"/>
      <c r="H2" s="177"/>
      <c r="I2" s="178"/>
    </row>
    <row r="3" spans="1:9" s="9" customFormat="1" ht="15.75" customHeight="1">
      <c r="A3" s="174"/>
      <c r="B3" s="166"/>
      <c r="C3" s="166"/>
      <c r="D3" s="161" t="s">
        <v>165</v>
      </c>
      <c r="E3" s="163" t="s">
        <v>0</v>
      </c>
      <c r="F3" s="163" t="s">
        <v>162</v>
      </c>
      <c r="G3" s="161" t="s">
        <v>1</v>
      </c>
      <c r="H3" s="163" t="s">
        <v>168</v>
      </c>
      <c r="I3" s="171" t="s">
        <v>167</v>
      </c>
    </row>
    <row r="4" spans="1:9" s="9" customFormat="1" ht="42" customHeight="1" thickBot="1">
      <c r="A4" s="175"/>
      <c r="B4" s="167"/>
      <c r="C4" s="167"/>
      <c r="D4" s="162"/>
      <c r="E4" s="164"/>
      <c r="F4" s="164"/>
      <c r="G4" s="162"/>
      <c r="H4" s="164"/>
      <c r="I4" s="172"/>
    </row>
    <row r="5" spans="1:9" s="9" customFormat="1" ht="19.5" customHeight="1">
      <c r="A5" s="179" t="s">
        <v>180</v>
      </c>
      <c r="B5" s="180"/>
      <c r="C5" s="180"/>
      <c r="D5" s="180"/>
      <c r="E5" s="180"/>
      <c r="F5" s="181"/>
      <c r="G5" s="181"/>
      <c r="H5" s="181"/>
      <c r="I5" s="182"/>
    </row>
    <row r="6" spans="1:9" s="9" customFormat="1" ht="15.75" customHeight="1">
      <c r="A6" s="4" t="s">
        <v>151</v>
      </c>
      <c r="B6" s="10">
        <v>45245924</v>
      </c>
      <c r="C6" s="71">
        <v>91651000150</v>
      </c>
      <c r="D6" s="11">
        <v>22</v>
      </c>
      <c r="E6" s="13">
        <v>5993</v>
      </c>
      <c r="F6" s="13">
        <v>1036</v>
      </c>
      <c r="G6" s="13">
        <v>2450</v>
      </c>
      <c r="H6" s="13">
        <v>249</v>
      </c>
      <c r="I6" s="12">
        <f aca="true" t="shared" si="0" ref="I6:I18">E6+F6+G6+H6</f>
        <v>9728</v>
      </c>
    </row>
    <row r="7" spans="1:9" s="9" customFormat="1" ht="15.75" customHeight="1">
      <c r="A7" s="4" t="s">
        <v>152</v>
      </c>
      <c r="B7" s="10">
        <v>45241848</v>
      </c>
      <c r="C7" s="71">
        <v>91651000149</v>
      </c>
      <c r="D7" s="11">
        <v>16</v>
      </c>
      <c r="E7" s="13">
        <v>4806</v>
      </c>
      <c r="F7" s="13">
        <v>1036</v>
      </c>
      <c r="G7" s="13">
        <v>2034</v>
      </c>
      <c r="H7" s="59">
        <v>224</v>
      </c>
      <c r="I7" s="12">
        <f t="shared" si="0"/>
        <v>8100</v>
      </c>
    </row>
    <row r="8" spans="1:9" s="9" customFormat="1" ht="15.75" customHeight="1">
      <c r="A8" s="4" t="s">
        <v>261</v>
      </c>
      <c r="B8" s="10">
        <v>45241651</v>
      </c>
      <c r="C8" s="71">
        <v>91651000159</v>
      </c>
      <c r="D8" s="11">
        <v>18.5</v>
      </c>
      <c r="E8" s="13">
        <v>5473</v>
      </c>
      <c r="F8" s="13">
        <v>1023</v>
      </c>
      <c r="G8" s="13">
        <v>2264</v>
      </c>
      <c r="H8" s="59">
        <v>211</v>
      </c>
      <c r="I8" s="12">
        <f t="shared" si="0"/>
        <v>8971</v>
      </c>
    </row>
    <row r="9" spans="1:9" s="9" customFormat="1" ht="15.75" customHeight="1">
      <c r="A9" s="4" t="s">
        <v>214</v>
      </c>
      <c r="B9" s="10">
        <v>45241295</v>
      </c>
      <c r="C9" s="71">
        <v>91651000157</v>
      </c>
      <c r="D9" s="11">
        <v>18.5</v>
      </c>
      <c r="E9" s="13">
        <v>5022</v>
      </c>
      <c r="F9" s="13">
        <v>699</v>
      </c>
      <c r="G9" s="13">
        <v>1995</v>
      </c>
      <c r="H9" s="59">
        <v>229</v>
      </c>
      <c r="I9" s="12">
        <f t="shared" si="0"/>
        <v>7945</v>
      </c>
    </row>
    <row r="10" spans="1:9" s="9" customFormat="1" ht="15.75" customHeight="1">
      <c r="A10" s="4" t="s">
        <v>153</v>
      </c>
      <c r="B10" s="10">
        <v>45241643</v>
      </c>
      <c r="C10" s="71">
        <v>91651000155</v>
      </c>
      <c r="D10" s="11">
        <v>19.2</v>
      </c>
      <c r="E10" s="13">
        <v>5168</v>
      </c>
      <c r="F10" s="13">
        <v>760</v>
      </c>
      <c r="G10" s="13">
        <v>2067</v>
      </c>
      <c r="H10" s="59">
        <v>210</v>
      </c>
      <c r="I10" s="12">
        <f t="shared" si="0"/>
        <v>8205</v>
      </c>
    </row>
    <row r="11" spans="1:9" s="9" customFormat="1" ht="15.75" customHeight="1">
      <c r="A11" s="4" t="s">
        <v>154</v>
      </c>
      <c r="B11" s="10">
        <v>45242941</v>
      </c>
      <c r="C11" s="71">
        <v>91651000154</v>
      </c>
      <c r="D11" s="11">
        <v>13.5</v>
      </c>
      <c r="E11" s="13">
        <v>4068</v>
      </c>
      <c r="F11" s="13">
        <v>488</v>
      </c>
      <c r="G11" s="13">
        <v>1590</v>
      </c>
      <c r="H11" s="59">
        <v>201</v>
      </c>
      <c r="I11" s="12">
        <f t="shared" si="0"/>
        <v>6347</v>
      </c>
    </row>
    <row r="12" spans="1:9" s="9" customFormat="1" ht="15.75" customHeight="1">
      <c r="A12" s="4" t="s">
        <v>155</v>
      </c>
      <c r="B12" s="10">
        <v>45241694</v>
      </c>
      <c r="C12" s="71">
        <v>91651000416</v>
      </c>
      <c r="D12" s="11">
        <v>16.5</v>
      </c>
      <c r="E12" s="13">
        <v>4398</v>
      </c>
      <c r="F12" s="13">
        <v>513</v>
      </c>
      <c r="G12" s="13">
        <v>1714</v>
      </c>
      <c r="H12" s="59">
        <v>205</v>
      </c>
      <c r="I12" s="12">
        <f t="shared" si="0"/>
        <v>6830</v>
      </c>
    </row>
    <row r="13" spans="1:9" s="9" customFormat="1" ht="15.75" customHeight="1">
      <c r="A13" s="4" t="s">
        <v>211</v>
      </c>
      <c r="B13" s="10">
        <v>45242950</v>
      </c>
      <c r="C13" s="71">
        <v>91651000152</v>
      </c>
      <c r="D13" s="11">
        <v>8</v>
      </c>
      <c r="E13" s="13">
        <v>2552</v>
      </c>
      <c r="F13" s="13">
        <v>411</v>
      </c>
      <c r="G13" s="13">
        <v>1033</v>
      </c>
      <c r="H13" s="59">
        <v>96</v>
      </c>
      <c r="I13" s="12">
        <f t="shared" si="0"/>
        <v>4092</v>
      </c>
    </row>
    <row r="14" spans="1:9" s="9" customFormat="1" ht="15.75" customHeight="1">
      <c r="A14" s="4" t="s">
        <v>156</v>
      </c>
      <c r="B14" s="10">
        <v>45242879</v>
      </c>
      <c r="C14" s="71">
        <v>91651000153</v>
      </c>
      <c r="D14" s="11">
        <v>18.6</v>
      </c>
      <c r="E14" s="13">
        <v>5003</v>
      </c>
      <c r="F14" s="13">
        <v>1022</v>
      </c>
      <c r="G14" s="13">
        <v>2098</v>
      </c>
      <c r="H14" s="59">
        <v>239</v>
      </c>
      <c r="I14" s="12">
        <f t="shared" si="0"/>
        <v>8362</v>
      </c>
    </row>
    <row r="15" spans="1:9" s="9" customFormat="1" ht="15.75" customHeight="1">
      <c r="A15" s="4" t="s">
        <v>161</v>
      </c>
      <c r="B15" s="10">
        <v>49625055</v>
      </c>
      <c r="C15" s="71">
        <v>91651000151</v>
      </c>
      <c r="D15" s="11">
        <v>17</v>
      </c>
      <c r="E15" s="13">
        <v>4763</v>
      </c>
      <c r="F15" s="13">
        <v>810</v>
      </c>
      <c r="G15" s="13">
        <v>1942</v>
      </c>
      <c r="H15" s="59">
        <v>306</v>
      </c>
      <c r="I15" s="12">
        <f t="shared" si="0"/>
        <v>7821</v>
      </c>
    </row>
    <row r="16" spans="1:9" s="9" customFormat="1" ht="15.75" customHeight="1">
      <c r="A16" s="4" t="s">
        <v>157</v>
      </c>
      <c r="B16" s="10">
        <v>67365779</v>
      </c>
      <c r="C16" s="71">
        <v>91651000156</v>
      </c>
      <c r="D16" s="11">
        <v>17</v>
      </c>
      <c r="E16" s="13">
        <v>4712</v>
      </c>
      <c r="F16" s="13">
        <v>812</v>
      </c>
      <c r="G16" s="13">
        <v>1925</v>
      </c>
      <c r="H16" s="59">
        <v>229</v>
      </c>
      <c r="I16" s="12">
        <f t="shared" si="0"/>
        <v>7678</v>
      </c>
    </row>
    <row r="17" spans="1:9" s="9" customFormat="1" ht="15.75" customHeight="1">
      <c r="A17" s="4" t="s">
        <v>158</v>
      </c>
      <c r="B17" s="10">
        <v>45241945</v>
      </c>
      <c r="C17" s="71">
        <v>91651000158</v>
      </c>
      <c r="D17" s="13">
        <v>20.7</v>
      </c>
      <c r="E17" s="13">
        <v>5872</v>
      </c>
      <c r="F17" s="13">
        <v>1093</v>
      </c>
      <c r="G17" s="13">
        <v>2427</v>
      </c>
      <c r="H17" s="13">
        <v>258</v>
      </c>
      <c r="I17" s="12">
        <f t="shared" si="0"/>
        <v>9650</v>
      </c>
    </row>
    <row r="18" spans="1:9" s="9" customFormat="1" ht="15.75" customHeight="1" thickBot="1">
      <c r="A18" s="35" t="s">
        <v>159</v>
      </c>
      <c r="B18" s="36">
        <v>64289</v>
      </c>
      <c r="C18" s="123">
        <v>91651000212</v>
      </c>
      <c r="D18" s="16">
        <v>34.2</v>
      </c>
      <c r="E18" s="16">
        <v>9783</v>
      </c>
      <c r="F18" s="16">
        <v>2266</v>
      </c>
      <c r="G18" s="16">
        <v>4194</v>
      </c>
      <c r="H18" s="16">
        <v>508</v>
      </c>
      <c r="I18" s="17">
        <f t="shared" si="0"/>
        <v>16751</v>
      </c>
    </row>
    <row r="19" spans="1:9" s="9" customFormat="1" ht="21" customHeight="1" thickBot="1">
      <c r="A19" s="200" t="s">
        <v>3</v>
      </c>
      <c r="B19" s="189"/>
      <c r="C19" s="170"/>
      <c r="D19" s="60">
        <f aca="true" t="shared" si="1" ref="D19:I19">SUM(D6:D18)</f>
        <v>239.7</v>
      </c>
      <c r="E19" s="60">
        <f t="shared" si="1"/>
        <v>67613</v>
      </c>
      <c r="F19" s="60">
        <f t="shared" si="1"/>
        <v>11969</v>
      </c>
      <c r="G19" s="60">
        <f t="shared" si="1"/>
        <v>27733</v>
      </c>
      <c r="H19" s="60">
        <f t="shared" si="1"/>
        <v>3165</v>
      </c>
      <c r="I19" s="61">
        <f t="shared" si="1"/>
        <v>110480</v>
      </c>
    </row>
    <row r="20" s="9" customFormat="1" ht="12.75">
      <c r="C20" s="122"/>
    </row>
    <row r="21" ht="13.5" thickBot="1">
      <c r="I21" s="58" t="s">
        <v>144</v>
      </c>
    </row>
    <row r="22" spans="1:9" ht="15.75" customHeight="1">
      <c r="A22" s="173" t="s">
        <v>266</v>
      </c>
      <c r="B22" s="165" t="s">
        <v>141</v>
      </c>
      <c r="C22" s="165" t="s">
        <v>219</v>
      </c>
      <c r="D22" s="176" t="s">
        <v>263</v>
      </c>
      <c r="E22" s="177"/>
      <c r="F22" s="177"/>
      <c r="G22" s="177"/>
      <c r="H22" s="177"/>
      <c r="I22" s="178"/>
    </row>
    <row r="23" spans="1:9" ht="15.75" customHeight="1">
      <c r="A23" s="174"/>
      <c r="B23" s="166"/>
      <c r="C23" s="166"/>
      <c r="D23" s="161" t="s">
        <v>165</v>
      </c>
      <c r="E23" s="163" t="s">
        <v>0</v>
      </c>
      <c r="F23" s="163" t="s">
        <v>162</v>
      </c>
      <c r="G23" s="161" t="s">
        <v>1</v>
      </c>
      <c r="H23" s="163" t="s">
        <v>168</v>
      </c>
      <c r="I23" s="171" t="s">
        <v>167</v>
      </c>
    </row>
    <row r="24" spans="1:9" ht="42" customHeight="1" thickBot="1">
      <c r="A24" s="175"/>
      <c r="B24" s="167"/>
      <c r="C24" s="167"/>
      <c r="D24" s="162"/>
      <c r="E24" s="164"/>
      <c r="F24" s="164"/>
      <c r="G24" s="162"/>
      <c r="H24" s="164"/>
      <c r="I24" s="172"/>
    </row>
    <row r="25" spans="1:9" ht="19.5" customHeight="1">
      <c r="A25" s="179" t="s">
        <v>171</v>
      </c>
      <c r="B25" s="181"/>
      <c r="C25" s="181"/>
      <c r="D25" s="181"/>
      <c r="E25" s="181"/>
      <c r="F25" s="181"/>
      <c r="G25" s="181"/>
      <c r="H25" s="181"/>
      <c r="I25" s="182"/>
    </row>
    <row r="26" spans="1:9" ht="16.5" customHeight="1" thickBot="1">
      <c r="A26" s="38" t="s">
        <v>172</v>
      </c>
      <c r="B26" s="39">
        <v>70842132</v>
      </c>
      <c r="C26" s="124">
        <v>91651000399</v>
      </c>
      <c r="D26" s="73">
        <v>15.2</v>
      </c>
      <c r="E26" s="16">
        <v>2415</v>
      </c>
      <c r="F26" s="16">
        <v>29</v>
      </c>
      <c r="G26" s="16">
        <v>855</v>
      </c>
      <c r="H26" s="16">
        <v>70</v>
      </c>
      <c r="I26" s="17">
        <f>E26+F26+G26+H26</f>
        <v>3369</v>
      </c>
    </row>
    <row r="27" spans="1:9" ht="20.25" customHeight="1" thickBot="1">
      <c r="A27" s="190" t="s">
        <v>3</v>
      </c>
      <c r="B27" s="169"/>
      <c r="C27" s="170"/>
      <c r="D27" s="60">
        <f aca="true" t="shared" si="2" ref="D27:I27">SUM(D26)</f>
        <v>15.2</v>
      </c>
      <c r="E27" s="60">
        <f t="shared" si="2"/>
        <v>2415</v>
      </c>
      <c r="F27" s="60">
        <f t="shared" si="2"/>
        <v>29</v>
      </c>
      <c r="G27" s="60">
        <f t="shared" si="2"/>
        <v>855</v>
      </c>
      <c r="H27" s="60">
        <f t="shared" si="2"/>
        <v>70</v>
      </c>
      <c r="I27" s="61">
        <f t="shared" si="2"/>
        <v>3369</v>
      </c>
    </row>
    <row r="41" spans="4:9" ht="12.75">
      <c r="D41" s="62"/>
      <c r="E41" s="63"/>
      <c r="F41" s="63"/>
      <c r="G41" s="63"/>
      <c r="H41" s="63"/>
      <c r="I41" s="63"/>
    </row>
    <row r="42" spans="4:9" ht="12.75">
      <c r="D42" s="62"/>
      <c r="E42" s="63"/>
      <c r="F42" s="63"/>
      <c r="G42" s="63"/>
      <c r="H42" s="63"/>
      <c r="I42" s="63"/>
    </row>
    <row r="43" spans="4:9" ht="12.75">
      <c r="D43" s="62"/>
      <c r="E43" s="63"/>
      <c r="F43" s="63"/>
      <c r="G43" s="63"/>
      <c r="H43" s="63"/>
      <c r="I43" s="63"/>
    </row>
    <row r="44" spans="4:9" ht="12.75">
      <c r="D44" s="62"/>
      <c r="E44" s="63"/>
      <c r="F44" s="63"/>
      <c r="G44" s="63"/>
      <c r="H44" s="63"/>
      <c r="I44" s="63"/>
    </row>
    <row r="45" spans="4:9" ht="12.75">
      <c r="D45" s="62"/>
      <c r="E45" s="63"/>
      <c r="F45" s="63"/>
      <c r="G45" s="63"/>
      <c r="H45" s="63"/>
      <c r="I45" s="63"/>
    </row>
    <row r="46" spans="4:9" ht="12.75">
      <c r="D46" s="62"/>
      <c r="E46" s="63"/>
      <c r="F46" s="63"/>
      <c r="G46" s="63"/>
      <c r="H46" s="63"/>
      <c r="I46" s="63"/>
    </row>
    <row r="47" spans="4:9" ht="12.75">
      <c r="D47" s="62"/>
      <c r="E47" s="63"/>
      <c r="F47" s="63"/>
      <c r="G47" s="63"/>
      <c r="H47" s="63"/>
      <c r="I47" s="63"/>
    </row>
    <row r="48" spans="4:9" ht="12.75">
      <c r="D48" s="62"/>
      <c r="E48" s="63"/>
      <c r="F48" s="63"/>
      <c r="G48" s="63"/>
      <c r="H48" s="63"/>
      <c r="I48" s="63"/>
    </row>
    <row r="49" spans="4:9" ht="12.75">
      <c r="D49" s="62"/>
      <c r="E49" s="63"/>
      <c r="F49" s="63"/>
      <c r="G49" s="63"/>
      <c r="H49" s="63"/>
      <c r="I49" s="63"/>
    </row>
    <row r="50" spans="4:9" ht="12.75">
      <c r="D50" s="62"/>
      <c r="E50" s="63"/>
      <c r="F50" s="63"/>
      <c r="G50" s="63"/>
      <c r="H50" s="63"/>
      <c r="I50" s="63"/>
    </row>
    <row r="51" spans="4:9" ht="12.75">
      <c r="D51" s="62"/>
      <c r="E51" s="63"/>
      <c r="F51" s="63"/>
      <c r="G51" s="63"/>
      <c r="H51" s="63"/>
      <c r="I51" s="63"/>
    </row>
    <row r="52" spans="4:9" ht="12.75">
      <c r="D52" s="62"/>
      <c r="E52" s="63"/>
      <c r="F52" s="63"/>
      <c r="G52" s="63"/>
      <c r="H52" s="63"/>
      <c r="I52" s="63"/>
    </row>
    <row r="53" spans="4:9" ht="12.75">
      <c r="D53" s="62"/>
      <c r="E53" s="63"/>
      <c r="F53" s="63"/>
      <c r="G53" s="63"/>
      <c r="H53" s="63"/>
      <c r="I53" s="63"/>
    </row>
    <row r="54" spans="4:9" ht="12.75">
      <c r="D54" s="62"/>
      <c r="E54" s="63"/>
      <c r="F54" s="63"/>
      <c r="G54" s="63"/>
      <c r="H54" s="63"/>
      <c r="I54" s="63"/>
    </row>
    <row r="55" spans="4:9" ht="12.75">
      <c r="D55" s="62"/>
      <c r="E55" s="63"/>
      <c r="F55" s="63"/>
      <c r="G55" s="63"/>
      <c r="H55" s="63"/>
      <c r="I55" s="63"/>
    </row>
    <row r="56" spans="4:9" ht="12.75">
      <c r="D56" s="62"/>
      <c r="E56" s="63"/>
      <c r="F56" s="63"/>
      <c r="G56" s="63"/>
      <c r="H56" s="63"/>
      <c r="I56" s="63"/>
    </row>
    <row r="57" spans="4:9" ht="12.75">
      <c r="D57" s="62"/>
      <c r="E57" s="63"/>
      <c r="F57" s="63"/>
      <c r="G57" s="63"/>
      <c r="H57" s="63"/>
      <c r="I57" s="63"/>
    </row>
    <row r="58" spans="4:9" ht="12.75">
      <c r="D58" s="62"/>
      <c r="E58" s="63"/>
      <c r="F58" s="63"/>
      <c r="G58" s="63"/>
      <c r="H58" s="63"/>
      <c r="I58" s="63"/>
    </row>
    <row r="59" spans="4:9" ht="12.75">
      <c r="D59" s="62"/>
      <c r="E59" s="63"/>
      <c r="F59" s="63"/>
      <c r="G59" s="63"/>
      <c r="H59" s="63"/>
      <c r="I59" s="63"/>
    </row>
    <row r="60" spans="4:9" ht="12.75">
      <c r="D60" s="62"/>
      <c r="E60" s="63"/>
      <c r="F60" s="63"/>
      <c r="G60" s="63"/>
      <c r="H60" s="63"/>
      <c r="I60" s="63"/>
    </row>
    <row r="61" spans="4:9" ht="12.75">
      <c r="D61" s="62"/>
      <c r="E61" s="63"/>
      <c r="F61" s="63"/>
      <c r="G61" s="63"/>
      <c r="H61" s="63"/>
      <c r="I61" s="63"/>
    </row>
    <row r="62" spans="4:9" ht="12.75">
      <c r="D62" s="62"/>
      <c r="E62" s="63"/>
      <c r="F62" s="63"/>
      <c r="G62" s="63"/>
      <c r="H62" s="63"/>
      <c r="I62" s="63"/>
    </row>
    <row r="63" spans="4:9" ht="12.75">
      <c r="D63" s="62"/>
      <c r="E63" s="63"/>
      <c r="F63" s="63"/>
      <c r="G63" s="63"/>
      <c r="H63" s="63"/>
      <c r="I63" s="63"/>
    </row>
    <row r="64" spans="4:9" ht="12.75">
      <c r="D64" s="62"/>
      <c r="E64" s="63"/>
      <c r="F64" s="63"/>
      <c r="G64" s="63"/>
      <c r="H64" s="63"/>
      <c r="I64" s="63"/>
    </row>
    <row r="65" spans="4:9" ht="12.75">
      <c r="D65" s="62"/>
      <c r="E65" s="63"/>
      <c r="F65" s="63"/>
      <c r="G65" s="63"/>
      <c r="H65" s="63"/>
      <c r="I65" s="63"/>
    </row>
  </sheetData>
  <sheetProtection/>
  <mergeCells count="24">
    <mergeCell ref="A27:C27"/>
    <mergeCell ref="A25:I25"/>
    <mergeCell ref="H23:H24"/>
    <mergeCell ref="I23:I24"/>
    <mergeCell ref="A22:A24"/>
    <mergeCell ref="B22:B24"/>
    <mergeCell ref="D22:I22"/>
    <mergeCell ref="D23:D24"/>
    <mergeCell ref="C22:C24"/>
    <mergeCell ref="G23:G24"/>
    <mergeCell ref="A19:C19"/>
    <mergeCell ref="E3:E4"/>
    <mergeCell ref="F23:F24"/>
    <mergeCell ref="E23:E24"/>
    <mergeCell ref="C2:C4"/>
    <mergeCell ref="D3:D4"/>
    <mergeCell ref="I3:I4"/>
    <mergeCell ref="A5:I5"/>
    <mergeCell ref="A2:A4"/>
    <mergeCell ref="B2:B4"/>
    <mergeCell ref="D2:I2"/>
    <mergeCell ref="F3:F4"/>
    <mergeCell ref="G3:G4"/>
    <mergeCell ref="H3:H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2015-11-26T13:05:16Z</cp:lastPrinted>
  <dcterms:created xsi:type="dcterms:W3CDTF">2008-03-11T13:26:44Z</dcterms:created>
  <dcterms:modified xsi:type="dcterms:W3CDTF">2015-12-17T15:44:33Z</dcterms:modified>
  <cp:category/>
  <cp:version/>
  <cp:contentType/>
  <cp:contentStatus/>
</cp:coreProperties>
</file>