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<sst xmlns="http://schemas.openxmlformats.org/spreadsheetml/2006/main" count="99" uniqueCount="79">
  <si>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Rozbor čerpání rozpočtu investičních akcí HMP dle správců za období 13/2004 v tis. Kč</t>
  </si>
  <si>
    <t>Kapitola: 07 - Bezpečnost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</si>
  <si>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</si>
  <si>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</si>
  <si>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</si>
  <si>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</si>
  <si>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</si>
  <si>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</si>
  <si>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</si>
  <si>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</si>
  <si>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</si>
  <si>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</si>
  <si>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</si>
  <si>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</si>
  <si>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</si>
  <si>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</si>
  <si>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</si>
  <si>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</si>
  <si>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</si>
  <si>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</si>
  <si>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</si>
  <si>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</si>
  <si>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</si>
  <si>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</si>
  <si>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</si>
  <si>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</si>
  <si>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</si>
  <si>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</si>
  <si>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</si>
  <si>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0004 - Mgr. Rudolf Blažek</t>
  </si>
  <si>
    <t>MHMP - OMI</t>
  </si>
  <si>
    <t>0207</t>
  </si>
  <si>
    <t>HS Sokolská</t>
  </si>
  <si>
    <t>0222</t>
  </si>
  <si>
    <t>Hasičská stanice Holešovice</t>
  </si>
  <si>
    <t>6089</t>
  </si>
  <si>
    <t>Hasičská stanice  Radotín</t>
  </si>
  <si>
    <t>MHMP - Odbor krizového řízení</t>
  </si>
  <si>
    <t>4730</t>
  </si>
  <si>
    <t>Výstavba elektronických sirén</t>
  </si>
  <si>
    <t>7000</t>
  </si>
  <si>
    <t>Rozšíření Měst. kamer. systému HMP</t>
  </si>
  <si>
    <t>7154</t>
  </si>
  <si>
    <t>Zvýšení přenos.kapacit MRS TETRA</t>
  </si>
  <si>
    <t>7679</t>
  </si>
  <si>
    <t>SZNR pro SDH</t>
  </si>
  <si>
    <t>8089</t>
  </si>
  <si>
    <t>Hasičská zbrojnice - přístavba MČ Řeporyje</t>
  </si>
  <si>
    <t>MHMP - Sekr.nám.prim.pro obl. legislativy a bezpeč</t>
  </si>
  <si>
    <t>7680</t>
  </si>
  <si>
    <t>Dar Policii ČR</t>
  </si>
  <si>
    <t>MHMP MĚSTSKÁ POLICIE</t>
  </si>
  <si>
    <t>5752</t>
  </si>
  <si>
    <t>SZNR pro MP</t>
  </si>
  <si>
    <t>6545</t>
  </si>
  <si>
    <t>Základna psovodů MP</t>
  </si>
  <si>
    <t>SPRÁVA SLUŽ.MĚST.POL.</t>
  </si>
  <si>
    <t>6094</t>
  </si>
  <si>
    <t>SZNR pro SS MP</t>
  </si>
  <si>
    <t>7001</t>
  </si>
  <si>
    <t>Útulky pro opuštěná zvířata</t>
  </si>
  <si>
    <t>7681</t>
  </si>
  <si>
    <t>Oprava fasády a vstupního traktu Korunní 98</t>
  </si>
  <si>
    <t>7682</t>
  </si>
  <si>
    <t>Rekonstrukce výtahů Korunní 98</t>
  </si>
  <si>
    <t>7683</t>
  </si>
  <si>
    <t>Výstavba střelnice MP-Kundratka 19</t>
  </si>
  <si>
    <t>7729</t>
  </si>
  <si>
    <t>SSMP - Korunní</t>
  </si>
  <si>
    <t>7730</t>
  </si>
  <si>
    <t>SSMP - Kundratka</t>
  </si>
  <si>
    <t>7731</t>
  </si>
  <si>
    <t>SSMP - Útulek pro opuštěná zvířata</t>
  </si>
  <si>
    <t>Správce: 0004 - Mgr. Rudolf Blažek celkem</t>
  </si>
  <si>
    <t>Celkem odbory MHMP</t>
  </si>
  <si>
    <t>Celkem PO</t>
  </si>
  <si>
    <t>Celkem</t>
  </si>
  <si>
    <t>Součet celkem (PO příspěvek + Odbory MHMP skutečné čerpání)</t>
  </si>
  <si>
    <t>Účetní oprava akce č. 5752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</si>
</sst>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/>
    </xf>
    <xf numFmtId="4" fontId="4" fillId="3" borderId="0" xfId="0" applyNumberFormat="1" applyFont="1" applyFill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37"/>
  <sheetViews>
    <sheetView showGridLines="0" tabSelected="1" workbookViewId="0" topLeftCell="A1">
      <selection activeCell="A40" sqref="A40"/>
    </sheetView>
  </sheetViews>
  <sheetFormatPr defaultColWidth="9.00390625" defaultRowHeight="12.75"/>
  <cols>
    <col min="1" max="1" width="19.25390625" style="1" customWidth="1"/>
    <col min="2" max="2" width="4.625" style="1" customWidth="1"/>
    <col min="3" max="3" width="25.375" style="1" customWidth="1"/>
    <col min="4" max="7" width="10.25390625" style="2" customWidth="1"/>
    <col min="8" max="9" width="11.75390625" style="2" customWidth="1"/>
    <col min="10" max="10" width="7.25390625" style="2" customWidth="1"/>
    <col min="11" max="11" width="8.00390625" style="2" customWidth="1"/>
    <col min="12" max="12" width="11.00390625" style="2" customWidth="1"/>
    <col min="13" max="13" width="10.00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6.5" thickBot="1">
      <c r="A4" s="26" t="s">
        <v>1</v>
      </c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3.5" customHeight="1" thickBot="1">
      <c r="A5" s="9"/>
      <c r="B5" s="10"/>
      <c r="C5" s="11" t="s">
        <v>2</v>
      </c>
      <c r="D5" s="42" t="s">
        <v>3</v>
      </c>
      <c r="E5" s="43"/>
      <c r="F5" s="42" t="s">
        <v>4</v>
      </c>
      <c r="G5" s="44"/>
      <c r="H5" s="44"/>
      <c r="I5" s="44"/>
      <c r="J5" s="43"/>
      <c r="K5" s="42" t="s">
        <v>5</v>
      </c>
      <c r="L5" s="43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45" t="s">
        <v>22</v>
      </c>
      <c r="G7" s="46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80887</v>
      </c>
      <c r="E10" s="23">
        <v>45557.5</v>
      </c>
      <c r="F10" s="23">
        <v>2990</v>
      </c>
      <c r="G10" s="23">
        <v>2990</v>
      </c>
      <c r="H10" s="23"/>
      <c r="I10" s="23">
        <v>2989.01</v>
      </c>
      <c r="J10" s="24">
        <f aca="true" t="shared" si="0" ref="J10:J30">IF(G10=0,"***",100*I10/G10)</f>
        <v>99.96688963210703</v>
      </c>
      <c r="K10" s="23"/>
      <c r="L10" s="23"/>
      <c r="M10" s="20">
        <v>32339.5</v>
      </c>
    </row>
    <row r="11" spans="1:13" ht="11.25">
      <c r="A11" s="21" t="s">
        <v>30</v>
      </c>
      <c r="B11" s="22" t="s">
        <v>33</v>
      </c>
      <c r="C11" s="22" t="s">
        <v>34</v>
      </c>
      <c r="D11" s="23">
        <v>350000</v>
      </c>
      <c r="E11" s="23">
        <v>103.95</v>
      </c>
      <c r="F11" s="23">
        <v>0</v>
      </c>
      <c r="G11" s="23">
        <v>2494</v>
      </c>
      <c r="H11" s="23"/>
      <c r="I11" s="23">
        <v>2493.05</v>
      </c>
      <c r="J11" s="24">
        <f t="shared" si="0"/>
        <v>99.96190858059343</v>
      </c>
      <c r="K11" s="23"/>
      <c r="L11" s="23"/>
      <c r="M11" s="20">
        <v>347402.05</v>
      </c>
    </row>
    <row r="12" spans="1:13" ht="11.25">
      <c r="A12" s="21" t="s">
        <v>30</v>
      </c>
      <c r="B12" s="22" t="s">
        <v>35</v>
      </c>
      <c r="C12" s="22" t="s">
        <v>36</v>
      </c>
      <c r="D12" s="23">
        <v>48000</v>
      </c>
      <c r="E12" s="23">
        <v>1985.38</v>
      </c>
      <c r="F12" s="23">
        <v>12520</v>
      </c>
      <c r="G12" s="23">
        <v>3950</v>
      </c>
      <c r="H12" s="23"/>
      <c r="I12" s="23">
        <v>3853.47</v>
      </c>
      <c r="J12" s="24">
        <f t="shared" si="0"/>
        <v>97.55620253164557</v>
      </c>
      <c r="K12" s="23"/>
      <c r="L12" s="23"/>
      <c r="M12" s="20">
        <v>42064.62</v>
      </c>
    </row>
    <row r="13" spans="1:13" ht="11.25">
      <c r="A13" s="21" t="s">
        <v>37</v>
      </c>
      <c r="B13" s="22" t="s">
        <v>38</v>
      </c>
      <c r="C13" s="22" t="s">
        <v>39</v>
      </c>
      <c r="D13" s="23">
        <v>109586</v>
      </c>
      <c r="E13" s="23">
        <v>60486</v>
      </c>
      <c r="F13" s="23">
        <v>5000</v>
      </c>
      <c r="G13" s="23">
        <v>2000</v>
      </c>
      <c r="H13" s="23"/>
      <c r="I13" s="23">
        <v>1999.2</v>
      </c>
      <c r="J13" s="24">
        <f t="shared" si="0"/>
        <v>99.96</v>
      </c>
      <c r="K13" s="23"/>
      <c r="L13" s="23"/>
      <c r="M13" s="20">
        <v>47100</v>
      </c>
    </row>
    <row r="14" spans="1:13" ht="11.25">
      <c r="A14" s="21" t="s">
        <v>37</v>
      </c>
      <c r="B14" s="22" t="s">
        <v>40</v>
      </c>
      <c r="C14" s="22" t="s">
        <v>41</v>
      </c>
      <c r="D14" s="23">
        <v>281402.27</v>
      </c>
      <c r="E14" s="23">
        <v>76870</v>
      </c>
      <c r="F14" s="23">
        <v>50000</v>
      </c>
      <c r="G14" s="23">
        <v>74550</v>
      </c>
      <c r="H14" s="23"/>
      <c r="I14" s="23">
        <v>74532.27</v>
      </c>
      <c r="J14" s="24">
        <f t="shared" si="0"/>
        <v>99.97621730382293</v>
      </c>
      <c r="K14" s="23"/>
      <c r="L14" s="23"/>
      <c r="M14" s="20">
        <v>129982.27</v>
      </c>
    </row>
    <row r="15" spans="1:13" ht="11.25">
      <c r="A15" s="21" t="s">
        <v>37</v>
      </c>
      <c r="B15" s="22" t="s">
        <v>42</v>
      </c>
      <c r="C15" s="22" t="s">
        <v>43</v>
      </c>
      <c r="D15" s="23">
        <v>133000</v>
      </c>
      <c r="E15" s="23">
        <v>9993.53</v>
      </c>
      <c r="F15" s="23">
        <v>30000</v>
      </c>
      <c r="G15" s="23">
        <v>2378.6</v>
      </c>
      <c r="H15" s="23"/>
      <c r="I15" s="23">
        <v>2378.6</v>
      </c>
      <c r="J15" s="24">
        <f t="shared" si="0"/>
        <v>100</v>
      </c>
      <c r="K15" s="23"/>
      <c r="L15" s="23"/>
      <c r="M15" s="20">
        <v>120627.87</v>
      </c>
    </row>
    <row r="16" spans="1:13" ht="11.25">
      <c r="A16" s="21" t="s">
        <v>37</v>
      </c>
      <c r="B16" s="22" t="s">
        <v>44</v>
      </c>
      <c r="C16" s="22" t="s">
        <v>45</v>
      </c>
      <c r="D16" s="23">
        <v>7899.93</v>
      </c>
      <c r="E16" s="23">
        <v>0</v>
      </c>
      <c r="F16" s="23">
        <v>10000</v>
      </c>
      <c r="G16" s="23">
        <v>1318</v>
      </c>
      <c r="H16" s="23"/>
      <c r="I16" s="23">
        <v>1317.93</v>
      </c>
      <c r="J16" s="24">
        <f t="shared" si="0"/>
        <v>99.99468892261001</v>
      </c>
      <c r="K16" s="23"/>
      <c r="L16" s="23"/>
      <c r="M16" s="20">
        <v>6581.93</v>
      </c>
    </row>
    <row r="17" spans="1:13" ht="11.25">
      <c r="A17" s="21" t="s">
        <v>37</v>
      </c>
      <c r="B17" s="22" t="s">
        <v>46</v>
      </c>
      <c r="C17" s="22" t="s">
        <v>47</v>
      </c>
      <c r="D17" s="23">
        <v>18600</v>
      </c>
      <c r="E17" s="23">
        <v>0</v>
      </c>
      <c r="F17" s="23">
        <v>0</v>
      </c>
      <c r="G17" s="23">
        <v>400</v>
      </c>
      <c r="H17" s="23"/>
      <c r="I17" s="23">
        <v>396</v>
      </c>
      <c r="J17" s="24">
        <f t="shared" si="0"/>
        <v>99</v>
      </c>
      <c r="K17" s="23"/>
      <c r="L17" s="23"/>
      <c r="M17" s="20">
        <v>18200</v>
      </c>
    </row>
    <row r="18" spans="1:13" ht="11.25">
      <c r="A18" s="21" t="s">
        <v>48</v>
      </c>
      <c r="B18" s="22" t="s">
        <v>49</v>
      </c>
      <c r="C18" s="22" t="s">
        <v>50</v>
      </c>
      <c r="D18" s="23">
        <v>0</v>
      </c>
      <c r="E18" s="23">
        <v>0</v>
      </c>
      <c r="F18" s="23">
        <v>1000</v>
      </c>
      <c r="G18" s="23">
        <v>0</v>
      </c>
      <c r="H18" s="23"/>
      <c r="I18" s="23">
        <v>0</v>
      </c>
      <c r="J18" s="24" t="str">
        <f t="shared" si="0"/>
        <v>***</v>
      </c>
      <c r="K18" s="23"/>
      <c r="L18" s="23"/>
      <c r="M18" s="20">
        <v>0</v>
      </c>
    </row>
    <row r="19" spans="1:13" ht="11.25">
      <c r="A19" s="21" t="s">
        <v>51</v>
      </c>
      <c r="B19" s="22" t="s">
        <v>52</v>
      </c>
      <c r="C19" s="22" t="s">
        <v>53</v>
      </c>
      <c r="D19" s="23">
        <v>208906.2</v>
      </c>
      <c r="E19" s="23">
        <v>123978.28</v>
      </c>
      <c r="F19" s="23">
        <v>33437</v>
      </c>
      <c r="G19" s="23">
        <v>34373.4</v>
      </c>
      <c r="H19" s="23"/>
      <c r="I19" s="23">
        <v>34373.3</v>
      </c>
      <c r="J19" s="24">
        <f t="shared" si="0"/>
        <v>99.99970907736797</v>
      </c>
      <c r="K19" s="23"/>
      <c r="L19" s="23"/>
      <c r="M19" s="20">
        <v>50554.53</v>
      </c>
    </row>
    <row r="20" spans="1:13" ht="11.25">
      <c r="A20" s="21" t="s">
        <v>51</v>
      </c>
      <c r="B20" s="25"/>
      <c r="C20" s="22" t="s">
        <v>78</v>
      </c>
      <c r="D20" s="23"/>
      <c r="E20" s="23"/>
      <c r="F20" s="23"/>
      <c r="G20" s="23"/>
      <c r="H20" s="23"/>
      <c r="I20" s="23">
        <v>-13.08</v>
      </c>
      <c r="J20" s="24"/>
      <c r="K20" s="23"/>
      <c r="L20" s="23"/>
      <c r="M20" s="20"/>
    </row>
    <row r="21" spans="1:13" ht="11.25">
      <c r="A21" s="21" t="s">
        <v>51</v>
      </c>
      <c r="B21" s="22" t="s">
        <v>54</v>
      </c>
      <c r="C21" s="22" t="s">
        <v>55</v>
      </c>
      <c r="D21" s="23">
        <v>24000.06</v>
      </c>
      <c r="E21" s="23">
        <v>13930.68</v>
      </c>
      <c r="F21" s="23">
        <v>8000</v>
      </c>
      <c r="G21" s="23">
        <v>8000</v>
      </c>
      <c r="H21" s="23"/>
      <c r="I21" s="23">
        <v>7999.99</v>
      </c>
      <c r="J21" s="24">
        <f t="shared" si="0"/>
        <v>99.999875</v>
      </c>
      <c r="K21" s="23"/>
      <c r="L21" s="23"/>
      <c r="M21" s="20">
        <v>2069.38</v>
      </c>
    </row>
    <row r="22" spans="1:13" ht="11.25">
      <c r="A22" s="21" t="s">
        <v>56</v>
      </c>
      <c r="B22" s="22" t="s">
        <v>57</v>
      </c>
      <c r="C22" s="22" t="s">
        <v>58</v>
      </c>
      <c r="D22" s="23">
        <v>20069</v>
      </c>
      <c r="E22" s="23">
        <v>7551.84</v>
      </c>
      <c r="F22" s="23">
        <v>5000</v>
      </c>
      <c r="G22" s="23">
        <v>5000</v>
      </c>
      <c r="H22" s="23">
        <v>5000</v>
      </c>
      <c r="I22" s="23">
        <v>4999.84</v>
      </c>
      <c r="J22" s="24">
        <f t="shared" si="0"/>
        <v>99.9968</v>
      </c>
      <c r="K22" s="23">
        <v>0</v>
      </c>
      <c r="L22" s="23">
        <v>0</v>
      </c>
      <c r="M22" s="20">
        <v>7517.16</v>
      </c>
    </row>
    <row r="23" spans="1:13" ht="11.25">
      <c r="A23" s="21" t="s">
        <v>56</v>
      </c>
      <c r="B23" s="22" t="s">
        <v>59</v>
      </c>
      <c r="C23" s="22" t="s">
        <v>60</v>
      </c>
      <c r="D23" s="23">
        <v>60224.01</v>
      </c>
      <c r="E23" s="23">
        <v>25496.01</v>
      </c>
      <c r="F23" s="23">
        <v>25000</v>
      </c>
      <c r="G23" s="23">
        <v>34728</v>
      </c>
      <c r="H23" s="23">
        <v>34728</v>
      </c>
      <c r="I23" s="23">
        <v>34706.89</v>
      </c>
      <c r="J23" s="24">
        <f t="shared" si="0"/>
        <v>99.93921331490439</v>
      </c>
      <c r="K23" s="23">
        <v>0</v>
      </c>
      <c r="L23" s="23">
        <v>0</v>
      </c>
      <c r="M23" s="20">
        <v>0</v>
      </c>
    </row>
    <row r="24" spans="1:13" ht="11.25">
      <c r="A24" s="21" t="s">
        <v>56</v>
      </c>
      <c r="B24" s="22" t="s">
        <v>61</v>
      </c>
      <c r="C24" s="22" t="s">
        <v>62</v>
      </c>
      <c r="D24" s="23">
        <v>13000</v>
      </c>
      <c r="E24" s="23">
        <v>0</v>
      </c>
      <c r="F24" s="23">
        <v>13000</v>
      </c>
      <c r="G24" s="23">
        <v>13000</v>
      </c>
      <c r="H24" s="23">
        <v>13000</v>
      </c>
      <c r="I24" s="23">
        <v>12993.23</v>
      </c>
      <c r="J24" s="24">
        <f t="shared" si="0"/>
        <v>99.94792307692308</v>
      </c>
      <c r="K24" s="23">
        <v>0</v>
      </c>
      <c r="L24" s="23">
        <v>0</v>
      </c>
      <c r="M24" s="20">
        <v>0</v>
      </c>
    </row>
    <row r="25" spans="1:13" ht="11.25">
      <c r="A25" s="21" t="s">
        <v>56</v>
      </c>
      <c r="B25" s="22" t="s">
        <v>63</v>
      </c>
      <c r="C25" s="22" t="s">
        <v>64</v>
      </c>
      <c r="D25" s="23">
        <v>4000</v>
      </c>
      <c r="E25" s="23">
        <v>0</v>
      </c>
      <c r="F25" s="23">
        <v>4000</v>
      </c>
      <c r="G25" s="23">
        <v>4000</v>
      </c>
      <c r="H25" s="23">
        <v>4000</v>
      </c>
      <c r="I25" s="23">
        <v>3998.13</v>
      </c>
      <c r="J25" s="24">
        <f t="shared" si="0"/>
        <v>99.95325</v>
      </c>
      <c r="K25" s="23">
        <v>0</v>
      </c>
      <c r="L25" s="23">
        <v>0</v>
      </c>
      <c r="M25" s="20">
        <v>0</v>
      </c>
    </row>
    <row r="26" spans="1:13" ht="11.25">
      <c r="A26" s="21" t="s">
        <v>56</v>
      </c>
      <c r="B26" s="22" t="s">
        <v>65</v>
      </c>
      <c r="C26" s="22" t="s">
        <v>66</v>
      </c>
      <c r="D26" s="23">
        <v>20000</v>
      </c>
      <c r="E26" s="23">
        <v>0</v>
      </c>
      <c r="F26" s="23">
        <v>10000</v>
      </c>
      <c r="G26" s="23">
        <v>272</v>
      </c>
      <c r="H26" s="23">
        <v>272</v>
      </c>
      <c r="I26" s="23">
        <v>272</v>
      </c>
      <c r="J26" s="24">
        <f t="shared" si="0"/>
        <v>100</v>
      </c>
      <c r="K26" s="23">
        <v>0</v>
      </c>
      <c r="L26" s="23">
        <v>0</v>
      </c>
      <c r="M26" s="20">
        <v>19728</v>
      </c>
    </row>
    <row r="27" spans="1:13" ht="11.25">
      <c r="A27" s="21" t="s">
        <v>56</v>
      </c>
      <c r="B27" s="22" t="s">
        <v>67</v>
      </c>
      <c r="C27" s="22" t="s">
        <v>68</v>
      </c>
      <c r="D27" s="23">
        <v>99</v>
      </c>
      <c r="E27" s="23">
        <v>0</v>
      </c>
      <c r="F27" s="23">
        <v>0</v>
      </c>
      <c r="G27" s="23">
        <v>99</v>
      </c>
      <c r="H27" s="23">
        <v>99</v>
      </c>
      <c r="I27" s="23">
        <v>99</v>
      </c>
      <c r="J27" s="24">
        <f t="shared" si="0"/>
        <v>100</v>
      </c>
      <c r="K27" s="23">
        <v>0</v>
      </c>
      <c r="L27" s="23">
        <v>0</v>
      </c>
      <c r="M27" s="20">
        <v>0</v>
      </c>
    </row>
    <row r="28" spans="1:13" ht="11.25">
      <c r="A28" s="21" t="s">
        <v>56</v>
      </c>
      <c r="B28" s="22" t="s">
        <v>69</v>
      </c>
      <c r="C28" s="22" t="s">
        <v>70</v>
      </c>
      <c r="D28" s="23">
        <v>231</v>
      </c>
      <c r="E28" s="23">
        <v>0</v>
      </c>
      <c r="F28" s="23">
        <v>0</v>
      </c>
      <c r="G28" s="23">
        <v>231</v>
      </c>
      <c r="H28" s="23">
        <v>231</v>
      </c>
      <c r="I28" s="23">
        <v>231</v>
      </c>
      <c r="J28" s="24">
        <f t="shared" si="0"/>
        <v>100</v>
      </c>
      <c r="K28" s="23">
        <v>0</v>
      </c>
      <c r="L28" s="23">
        <v>0</v>
      </c>
      <c r="M28" s="20">
        <v>0</v>
      </c>
    </row>
    <row r="29" spans="1:13" ht="12" thickBot="1">
      <c r="A29" s="21" t="s">
        <v>56</v>
      </c>
      <c r="B29" s="22" t="s">
        <v>71</v>
      </c>
      <c r="C29" s="22" t="s">
        <v>72</v>
      </c>
      <c r="D29" s="23">
        <v>94</v>
      </c>
      <c r="E29" s="23">
        <v>0</v>
      </c>
      <c r="F29" s="23">
        <v>0</v>
      </c>
      <c r="G29" s="23">
        <v>94</v>
      </c>
      <c r="H29" s="23">
        <v>94</v>
      </c>
      <c r="I29" s="23">
        <v>94</v>
      </c>
      <c r="J29" s="24">
        <f t="shared" si="0"/>
        <v>100</v>
      </c>
      <c r="K29" s="23">
        <v>0</v>
      </c>
      <c r="L29" s="23">
        <v>0</v>
      </c>
      <c r="M29" s="20">
        <v>0</v>
      </c>
    </row>
    <row r="30" spans="1:13" s="35" customFormat="1" ht="12" thickBot="1">
      <c r="A30" s="30" t="s">
        <v>73</v>
      </c>
      <c r="B30" s="31"/>
      <c r="C30" s="31"/>
      <c r="D30" s="32">
        <f>SUM(D10:D29)</f>
        <v>1379998.4700000002</v>
      </c>
      <c r="E30" s="32">
        <f>SUM(E10:E29)</f>
        <v>365953.17000000004</v>
      </c>
      <c r="F30" s="32">
        <v>209947</v>
      </c>
      <c r="G30" s="32">
        <v>189878</v>
      </c>
      <c r="H30" s="32">
        <v>57424</v>
      </c>
      <c r="I30" s="32">
        <v>189726.9</v>
      </c>
      <c r="J30" s="33">
        <f t="shared" si="0"/>
        <v>99.9204225871349</v>
      </c>
      <c r="K30" s="32">
        <v>0</v>
      </c>
      <c r="L30" s="32">
        <v>0</v>
      </c>
      <c r="M30" s="34">
        <f>SUM(M10:M29)</f>
        <v>824167.31</v>
      </c>
    </row>
    <row r="31" spans="1:13" ht="16.5" thickBo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35" customFormat="1" ht="12" thickBot="1">
      <c r="A32" s="36" t="s">
        <v>74</v>
      </c>
      <c r="B32" s="37"/>
      <c r="C32" s="37"/>
      <c r="D32" s="38">
        <f>SUM(D10:D21)</f>
        <v>1262281.4600000002</v>
      </c>
      <c r="E32" s="38">
        <f>SUM(E10:E21)</f>
        <v>332905.32</v>
      </c>
      <c r="F32" s="38">
        <v>152947</v>
      </c>
      <c r="G32" s="38">
        <v>132454</v>
      </c>
      <c r="H32" s="38"/>
      <c r="I32" s="38">
        <v>132332.81</v>
      </c>
      <c r="J32" s="39">
        <f>IF(G32=0,"***",100*I32/G32)</f>
        <v>99.90850408443686</v>
      </c>
      <c r="K32" s="38">
        <v>0</v>
      </c>
      <c r="L32" s="38">
        <v>0</v>
      </c>
      <c r="M32" s="34">
        <f>SUM(M10:M21)</f>
        <v>796922.15</v>
      </c>
    </row>
    <row r="33" spans="1:13" s="35" customFormat="1" ht="12" thickBot="1">
      <c r="A33" s="36" t="s">
        <v>75</v>
      </c>
      <c r="B33" s="37"/>
      <c r="C33" s="37"/>
      <c r="D33" s="38">
        <f>SUM(D22:D29)</f>
        <v>117717.01000000001</v>
      </c>
      <c r="E33" s="38">
        <f>SUM(E22:E29)</f>
        <v>33047.85</v>
      </c>
      <c r="F33" s="38">
        <v>57000</v>
      </c>
      <c r="G33" s="38">
        <v>57424</v>
      </c>
      <c r="H33" s="38">
        <v>57424</v>
      </c>
      <c r="I33" s="38">
        <v>57394.09</v>
      </c>
      <c r="J33" s="39">
        <f>IF(G33=0,"***",100*I33/G33)</f>
        <v>99.94791376427975</v>
      </c>
      <c r="K33" s="38">
        <v>0</v>
      </c>
      <c r="L33" s="38">
        <v>0</v>
      </c>
      <c r="M33" s="34">
        <f>SUM(M22:M29)</f>
        <v>27245.16</v>
      </c>
    </row>
    <row r="34" spans="1:13" ht="16.5" thickBo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35" customFormat="1" ht="12" thickBot="1">
      <c r="A35" s="36" t="s">
        <v>76</v>
      </c>
      <c r="B35" s="37"/>
      <c r="C35" s="37"/>
      <c r="D35" s="38">
        <f>SUM(D32:D33)</f>
        <v>1379998.4700000002</v>
      </c>
      <c r="E35" s="38">
        <f>SUM(E32:E33)</f>
        <v>365953.17</v>
      </c>
      <c r="F35" s="38">
        <v>209947</v>
      </c>
      <c r="G35" s="38">
        <v>189878</v>
      </c>
      <c r="H35" s="38">
        <v>57424</v>
      </c>
      <c r="I35" s="38">
        <v>189726.9</v>
      </c>
      <c r="J35" s="39">
        <f>IF(G35=0,"***",100*I35/G35)</f>
        <v>99.9204225871349</v>
      </c>
      <c r="K35" s="38">
        <v>0</v>
      </c>
      <c r="L35" s="38">
        <v>0</v>
      </c>
      <c r="M35" s="34">
        <f>SUM(M32:M33)</f>
        <v>824167.31</v>
      </c>
    </row>
    <row r="36" spans="1:13" ht="16.5" thickBot="1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35" customFormat="1" ht="13.5" thickBot="1">
      <c r="A37" s="36" t="s">
        <v>77</v>
      </c>
      <c r="B37" s="37"/>
      <c r="C37" s="37"/>
      <c r="D37" s="38"/>
      <c r="E37" s="38"/>
      <c r="F37" s="38"/>
      <c r="G37" s="38"/>
      <c r="H37" s="38"/>
      <c r="I37" s="40">
        <v>189756.81</v>
      </c>
      <c r="J37" s="41"/>
      <c r="K37" s="41"/>
      <c r="L37" s="41"/>
      <c r="M37" s="41"/>
    </row>
  </sheetData>
  <mergeCells count="4">
    <mergeCell ref="D5:E5"/>
    <mergeCell ref="F5:J5"/>
    <mergeCell ref="K5:L5"/>
    <mergeCell ref="F7:G7"/>
  </mergeCells>
  <printOptions/>
  <pageMargins left="0.34" right="0.25" top="0.54" bottom="0.47" header="0.44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2005-03-17T14:01:07Z</cp:lastPrinted>
  <dcterms:created xsi:type="dcterms:W3CDTF">1999-06-03T15:11:32Z</dcterms:created>
  <dcterms:modified xsi:type="dcterms:W3CDTF">2005-03-17T14:14:13Z</dcterms:modified>
  <cp:category/>
  <cp:version/>
  <cp:contentType/>
  <cp:contentStatus/>
</cp:coreProperties>
</file>