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25" windowWidth="11970" windowHeight="3270" tabRatio="599" activeTab="0"/>
  </bookViews>
  <sheets>
    <sheet name="kap. 06 - 2004" sheetId="1" r:id="rId1"/>
  </sheets>
  <definedNames/>
  <calcPr fullCalcOnLoad="1"/>
</workbook>
</file>

<file path=xl/sharedStrings.xml><?xml version="1.0" encoding="utf-8"?>
<sst xmlns="http://schemas.openxmlformats.org/spreadsheetml/2006/main" count="126" uniqueCount="63">
  <si>
    <t>Kapitola:  06 - Kultura, sport a cestovní ruch</t>
  </si>
  <si>
    <t>v tis. Kč</t>
  </si>
  <si>
    <t>Běžné výdaje</t>
  </si>
  <si>
    <t>Plnění počtu zaměstnanců a prostředků na platy</t>
  </si>
  <si>
    <t xml:space="preserve"> </t>
  </si>
  <si>
    <t>Skuteč. k</t>
  </si>
  <si>
    <t>% plnění</t>
  </si>
  <si>
    <t>skuteč.</t>
  </si>
  <si>
    <t>Index</t>
  </si>
  <si>
    <t>limit prostřed.</t>
  </si>
  <si>
    <t>Počet zaměst.</t>
  </si>
  <si>
    <t>UR</t>
  </si>
  <si>
    <t>k</t>
  </si>
  <si>
    <t>na platy</t>
  </si>
  <si>
    <t>překročení +</t>
  </si>
  <si>
    <t>neplnění    -</t>
  </si>
  <si>
    <t>Odbor památkové péče</t>
  </si>
  <si>
    <t>Odbor správy majetku</t>
  </si>
  <si>
    <t>Odbor městského investora</t>
  </si>
  <si>
    <t>Účelové dotace MLK</t>
  </si>
  <si>
    <t>Mezisoučet RO</t>
  </si>
  <si>
    <t>Neinvestiční příspěvek</t>
  </si>
  <si>
    <t>Příspěvkové</t>
  </si>
  <si>
    <t>Studio Y</t>
  </si>
  <si>
    <t>Divadlo v Dlouhé</t>
  </si>
  <si>
    <t>Divadlo na Vinohradech</t>
  </si>
  <si>
    <t>Divadlo Na zábradlí</t>
  </si>
  <si>
    <t>Divadlo Spejbla a Hurvínka</t>
  </si>
  <si>
    <t>x)</t>
  </si>
  <si>
    <t>Divadlo pod Palmovkou</t>
  </si>
  <si>
    <t>Hudební divadlo v Karlíně</t>
  </si>
  <si>
    <t>Městská divadla pražská</t>
  </si>
  <si>
    <t>Švandovo divadlo na Smíchově</t>
  </si>
  <si>
    <t>Divadlo Minor</t>
  </si>
  <si>
    <t>Symfonický orchestr FOK</t>
  </si>
  <si>
    <t>Obecní dům</t>
  </si>
  <si>
    <t>Hvězdárna a Planetárium</t>
  </si>
  <si>
    <t>Galerie hl.m. Prahy</t>
  </si>
  <si>
    <t>Muzeum hl.m. Prahy</t>
  </si>
  <si>
    <t>Národ.kult.památ. Vyšehrad</t>
  </si>
  <si>
    <t>Pražská informační služba</t>
  </si>
  <si>
    <t>Městská knihovna</t>
  </si>
  <si>
    <t>Mezisoučet PO</t>
  </si>
  <si>
    <t xml:space="preserve">      </t>
  </si>
  <si>
    <t>Mezisoučet ostatní</t>
  </si>
  <si>
    <t>BĚŽNÉ VÝDAJE CELKEM</t>
  </si>
  <si>
    <t>vlastní hospodaření hl. m. Prahy</t>
  </si>
  <si>
    <t>Rezerva</t>
  </si>
  <si>
    <t>MČ - údržba soch a plastik</t>
  </si>
  <si>
    <t>Odbor uměl.škol, mládeže a tělových.</t>
  </si>
  <si>
    <t>ORGANIZACE-ODBOR</t>
  </si>
  <si>
    <t>Rozpočtové</t>
  </si>
  <si>
    <t>Činoherní klub Praha</t>
  </si>
  <si>
    <t>Divadlo Archa Praha</t>
  </si>
  <si>
    <t>Ostatní - granty</t>
  </si>
  <si>
    <t>x) usměrňování podle zákona č. 1/92 Sb.</t>
  </si>
  <si>
    <t>SR 2004</t>
  </si>
  <si>
    <t>UR 2004</t>
  </si>
  <si>
    <t>2004/2003</t>
  </si>
  <si>
    <t xml:space="preserve">Odbor kultury </t>
  </si>
  <si>
    <t>Sekr.radního pro oblast kultury,…</t>
  </si>
  <si>
    <t>Finanční vypořádání</t>
  </si>
  <si>
    <t>BĚŽNĚ VÝDAJE  - MČ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</si>
</sst>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"/>
    <numFmt numFmtId="165" formatCode="00##"/>
    <numFmt numFmtId="166" formatCode="00\4\8"/>
    <numFmt numFmtId="167" formatCode="00\50"/>
    <numFmt numFmtId="168" formatCode="00\1\9"/>
    <numFmt numFmtId="169" formatCode="000\7"/>
    <numFmt numFmtId="170" formatCode="\3\6\8\2"/>
    <numFmt numFmtId="171" formatCode="000#"/>
    <numFmt numFmtId="172" formatCode="00\20"/>
    <numFmt numFmtId="173" formatCode="00\7\1"/>
    <numFmt numFmtId="174" formatCode="00\10"/>
    <numFmt numFmtId="175" formatCode="00\7\2"/>
    <numFmt numFmtId="176" formatCode="_-* #,##0.0\ &quot;Kč&quot;_-;\-* #,##0.0\ &quot;Kč&quot;_-;_-* &quot;-&quot;?\ &quot;Kč&quot;_-;_-@_-"/>
    <numFmt numFmtId="177" formatCode="_-* #,##0.0\ _K_č_-;\-* #,##0.0\ _K_č_-;_-* &quot;-&quot;?\ _K_č_-;_-@_-"/>
    <numFmt numFmtId="178" formatCode="0.0"/>
    <numFmt numFmtId="179" formatCode="#,##0.0"/>
  </numFmts>
  <fonts count="1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b/>
      <sz val="10"/>
      <name val="Times New Roman CE"/>
      <family val="1"/>
    </font>
    <font>
      <sz val="8"/>
      <name val="Times New Roman CE"/>
      <family val="1"/>
    </font>
    <font>
      <sz val="10"/>
      <name val="Times New Roman CE"/>
      <family val="1"/>
    </font>
    <font>
      <b/>
      <sz val="8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ck"/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ck"/>
      <right style="medium"/>
      <top>
        <color indexed="63"/>
      </top>
      <bottom style="thin"/>
    </border>
    <border>
      <left style="thin"/>
      <right style="thin"/>
      <top style="thin"/>
      <bottom style="thick"/>
    </border>
    <border>
      <left style="thick"/>
      <right style="medium"/>
      <top style="thin"/>
      <bottom style="thin"/>
    </border>
    <border>
      <left style="thick"/>
      <right style="medium"/>
      <top style="medium"/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double"/>
    </border>
    <border>
      <left>
        <color indexed="63"/>
      </left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ck"/>
      <right style="medium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ck"/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thick"/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ck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ck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n"/>
      <right style="medium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medium"/>
      <top style="thin"/>
      <bottom style="medium"/>
    </border>
    <border>
      <left style="thick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6" xfId="0" applyFont="1" applyBorder="1" applyAlignment="1">
      <alignment horizontal="center"/>
    </xf>
    <xf numFmtId="3" fontId="6" fillId="0" borderId="7" xfId="0" applyNumberFormat="1" applyFont="1" applyBorder="1" applyAlignment="1">
      <alignment/>
    </xf>
    <xf numFmtId="3" fontId="6" fillId="0" borderId="8" xfId="0" applyNumberFormat="1" applyFont="1" applyBorder="1" applyAlignment="1">
      <alignment/>
    </xf>
    <xf numFmtId="0" fontId="6" fillId="0" borderId="0" xfId="0" applyFont="1" applyBorder="1" applyAlignment="1">
      <alignment/>
    </xf>
    <xf numFmtId="2" fontId="6" fillId="0" borderId="7" xfId="0" applyNumberFormat="1" applyFont="1" applyBorder="1" applyAlignment="1">
      <alignment/>
    </xf>
    <xf numFmtId="3" fontId="6" fillId="0" borderId="9" xfId="0" applyNumberFormat="1" applyFont="1" applyBorder="1" applyAlignment="1">
      <alignment/>
    </xf>
    <xf numFmtId="0" fontId="7" fillId="0" borderId="10" xfId="0" applyFont="1" applyBorder="1" applyAlignment="1">
      <alignment/>
    </xf>
    <xf numFmtId="3" fontId="6" fillId="0" borderId="11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5" fillId="0" borderId="16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14" fontId="6" fillId="0" borderId="6" xfId="0" applyNumberFormat="1" applyFont="1" applyBorder="1" applyAlignment="1">
      <alignment/>
    </xf>
    <xf numFmtId="0" fontId="7" fillId="0" borderId="20" xfId="0" applyFont="1" applyBorder="1" applyAlignment="1">
      <alignment/>
    </xf>
    <xf numFmtId="2" fontId="6" fillId="0" borderId="9" xfId="0" applyNumberFormat="1" applyFont="1" applyBorder="1" applyAlignment="1">
      <alignment horizontal="right"/>
    </xf>
    <xf numFmtId="3" fontId="6" fillId="0" borderId="7" xfId="0" applyNumberFormat="1" applyFont="1" applyBorder="1" applyAlignment="1">
      <alignment horizontal="right"/>
    </xf>
    <xf numFmtId="2" fontId="6" fillId="0" borderId="7" xfId="0" applyNumberFormat="1" applyFont="1" applyBorder="1" applyAlignment="1">
      <alignment horizontal="right"/>
    </xf>
    <xf numFmtId="0" fontId="6" fillId="0" borderId="21" xfId="0" applyFont="1" applyBorder="1" applyAlignment="1">
      <alignment horizontal="right"/>
    </xf>
    <xf numFmtId="2" fontId="6" fillId="0" borderId="22" xfId="0" applyNumberFormat="1" applyFont="1" applyBorder="1" applyAlignment="1">
      <alignment horizontal="right"/>
    </xf>
    <xf numFmtId="0" fontId="5" fillId="0" borderId="23" xfId="0" applyFont="1" applyBorder="1" applyAlignment="1">
      <alignment/>
    </xf>
    <xf numFmtId="3" fontId="8" fillId="0" borderId="24" xfId="0" applyNumberFormat="1" applyFont="1" applyBorder="1" applyAlignment="1">
      <alignment/>
    </xf>
    <xf numFmtId="3" fontId="8" fillId="0" borderId="25" xfId="0" applyNumberFormat="1" applyFont="1" applyBorder="1" applyAlignment="1">
      <alignment/>
    </xf>
    <xf numFmtId="2" fontId="8" fillId="0" borderId="25" xfId="0" applyNumberFormat="1" applyFont="1" applyBorder="1" applyAlignment="1">
      <alignment/>
    </xf>
    <xf numFmtId="0" fontId="5" fillId="0" borderId="26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9" fillId="0" borderId="27" xfId="0" applyFont="1" applyBorder="1" applyAlignment="1">
      <alignment/>
    </xf>
    <xf numFmtId="0" fontId="9" fillId="0" borderId="28" xfId="0" applyFont="1" applyBorder="1" applyAlignment="1">
      <alignment/>
    </xf>
    <xf numFmtId="0" fontId="7" fillId="0" borderId="29" xfId="0" applyFont="1" applyBorder="1" applyAlignment="1">
      <alignment/>
    </xf>
    <xf numFmtId="3" fontId="6" fillId="0" borderId="30" xfId="0" applyNumberFormat="1" applyFont="1" applyBorder="1" applyAlignment="1">
      <alignment/>
    </xf>
    <xf numFmtId="3" fontId="6" fillId="0" borderId="30" xfId="0" applyNumberFormat="1" applyFont="1" applyBorder="1" applyAlignment="1">
      <alignment horizontal="right"/>
    </xf>
    <xf numFmtId="0" fontId="7" fillId="0" borderId="31" xfId="0" applyFont="1" applyBorder="1" applyAlignment="1">
      <alignment/>
    </xf>
    <xf numFmtId="2" fontId="6" fillId="0" borderId="11" xfId="0" applyNumberFormat="1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5" fillId="0" borderId="27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33" xfId="0" applyFont="1" applyBorder="1" applyAlignment="1">
      <alignment/>
    </xf>
    <xf numFmtId="14" fontId="7" fillId="0" borderId="33" xfId="0" applyNumberFormat="1" applyFont="1" applyBorder="1" applyAlignment="1">
      <alignment/>
    </xf>
    <xf numFmtId="3" fontId="5" fillId="0" borderId="27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3" fontId="8" fillId="0" borderId="35" xfId="0" applyNumberFormat="1" applyFont="1" applyBorder="1" applyAlignment="1">
      <alignment/>
    </xf>
    <xf numFmtId="0" fontId="10" fillId="0" borderId="0" xfId="0" applyFont="1" applyAlignment="1">
      <alignment/>
    </xf>
    <xf numFmtId="2" fontId="8" fillId="0" borderId="24" xfId="0" applyNumberFormat="1" applyFont="1" applyBorder="1" applyAlignment="1">
      <alignment horizontal="right"/>
    </xf>
    <xf numFmtId="2" fontId="8" fillId="0" borderId="24" xfId="0" applyNumberFormat="1" applyFont="1" applyBorder="1" applyAlignment="1">
      <alignment/>
    </xf>
    <xf numFmtId="0" fontId="7" fillId="0" borderId="4" xfId="0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2" fontId="8" fillId="0" borderId="9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36" xfId="0" applyFont="1" applyBorder="1" applyAlignment="1">
      <alignment/>
    </xf>
    <xf numFmtId="0" fontId="5" fillId="0" borderId="37" xfId="0" applyFont="1" applyBorder="1" applyAlignment="1">
      <alignment horizontal="left"/>
    </xf>
    <xf numFmtId="3" fontId="6" fillId="0" borderId="1" xfId="0" applyNumberFormat="1" applyFont="1" applyBorder="1" applyAlignment="1">
      <alignment horizontal="left"/>
    </xf>
    <xf numFmtId="0" fontId="5" fillId="0" borderId="37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38" xfId="0" applyFont="1" applyBorder="1" applyAlignment="1">
      <alignment/>
    </xf>
    <xf numFmtId="1" fontId="8" fillId="0" borderId="39" xfId="0" applyNumberFormat="1" applyFont="1" applyBorder="1" applyAlignment="1">
      <alignment horizontal="right"/>
    </xf>
    <xf numFmtId="0" fontId="5" fillId="0" borderId="28" xfId="0" applyFont="1" applyBorder="1" applyAlignment="1">
      <alignment horizontal="right"/>
    </xf>
    <xf numFmtId="0" fontId="5" fillId="0" borderId="40" xfId="0" applyFont="1" applyBorder="1" applyAlignment="1">
      <alignment/>
    </xf>
    <xf numFmtId="0" fontId="7" fillId="0" borderId="40" xfId="0" applyFont="1" applyBorder="1" applyAlignment="1">
      <alignment/>
    </xf>
    <xf numFmtId="0" fontId="7" fillId="0" borderId="41" xfId="0" applyFont="1" applyBorder="1" applyAlignment="1">
      <alignment/>
    </xf>
    <xf numFmtId="3" fontId="5" fillId="0" borderId="28" xfId="0" applyNumberFormat="1" applyFont="1" applyBorder="1" applyAlignment="1">
      <alignment/>
    </xf>
    <xf numFmtId="3" fontId="5" fillId="0" borderId="40" xfId="0" applyNumberFormat="1" applyFont="1" applyBorder="1" applyAlignment="1">
      <alignment/>
    </xf>
    <xf numFmtId="0" fontId="7" fillId="0" borderId="42" xfId="0" applyFont="1" applyBorder="1" applyAlignment="1">
      <alignment/>
    </xf>
    <xf numFmtId="0" fontId="8" fillId="0" borderId="39" xfId="0" applyFont="1" applyBorder="1" applyAlignment="1">
      <alignment/>
    </xf>
    <xf numFmtId="179" fontId="8" fillId="0" borderId="8" xfId="0" applyNumberFormat="1" applyFont="1" applyBorder="1" applyAlignment="1">
      <alignment/>
    </xf>
    <xf numFmtId="179" fontId="8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3" fontId="6" fillId="0" borderId="40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 horizontal="right"/>
    </xf>
    <xf numFmtId="3" fontId="6" fillId="0" borderId="43" xfId="0" applyNumberFormat="1" applyFont="1" applyBorder="1" applyAlignment="1">
      <alignment/>
    </xf>
    <xf numFmtId="3" fontId="6" fillId="0" borderId="44" xfId="0" applyNumberFormat="1" applyFont="1" applyBorder="1" applyAlignment="1">
      <alignment/>
    </xf>
    <xf numFmtId="3" fontId="6" fillId="0" borderId="45" xfId="0" applyNumberFormat="1" applyFont="1" applyBorder="1" applyAlignment="1">
      <alignment/>
    </xf>
    <xf numFmtId="3" fontId="6" fillId="0" borderId="46" xfId="0" applyNumberFormat="1" applyFont="1" applyBorder="1" applyAlignment="1">
      <alignment/>
    </xf>
    <xf numFmtId="3" fontId="5" fillId="0" borderId="47" xfId="0" applyNumberFormat="1" applyFont="1" applyBorder="1" applyAlignment="1">
      <alignment/>
    </xf>
    <xf numFmtId="3" fontId="5" fillId="0" borderId="48" xfId="0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179" fontId="6" fillId="0" borderId="7" xfId="0" applyNumberFormat="1" applyFont="1" applyBorder="1" applyAlignment="1">
      <alignment/>
    </xf>
    <xf numFmtId="2" fontId="6" fillId="0" borderId="30" xfId="0" applyNumberFormat="1" applyFont="1" applyBorder="1" applyAlignment="1">
      <alignment/>
    </xf>
    <xf numFmtId="179" fontId="6" fillId="0" borderId="49" xfId="0" applyNumberFormat="1" applyFont="1" applyBorder="1" applyAlignment="1">
      <alignment/>
    </xf>
    <xf numFmtId="179" fontId="8" fillId="0" borderId="24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2" fontId="8" fillId="0" borderId="25" xfId="0" applyNumberFormat="1" applyFont="1" applyBorder="1" applyAlignment="1">
      <alignment horizontal="right"/>
    </xf>
    <xf numFmtId="179" fontId="6" fillId="0" borderId="9" xfId="0" applyNumberFormat="1" applyFont="1" applyBorder="1" applyAlignment="1">
      <alignment/>
    </xf>
    <xf numFmtId="2" fontId="6" fillId="0" borderId="9" xfId="0" applyNumberFormat="1" applyFont="1" applyBorder="1" applyAlignment="1">
      <alignment/>
    </xf>
    <xf numFmtId="179" fontId="8" fillId="0" borderId="25" xfId="0" applyNumberFormat="1" applyFont="1" applyBorder="1" applyAlignment="1">
      <alignment/>
    </xf>
    <xf numFmtId="2" fontId="8" fillId="0" borderId="24" xfId="0" applyNumberFormat="1" applyFont="1" applyBorder="1" applyAlignment="1">
      <alignment/>
    </xf>
    <xf numFmtId="2" fontId="8" fillId="0" borderId="50" xfId="0" applyNumberFormat="1" applyFont="1" applyBorder="1" applyAlignment="1">
      <alignment/>
    </xf>
    <xf numFmtId="179" fontId="6" fillId="0" borderId="8" xfId="0" applyNumberFormat="1" applyFont="1" applyBorder="1" applyAlignment="1">
      <alignment/>
    </xf>
    <xf numFmtId="2" fontId="6" fillId="0" borderId="8" xfId="0" applyNumberFormat="1" applyFont="1" applyBorder="1" applyAlignment="1">
      <alignment/>
    </xf>
    <xf numFmtId="179" fontId="6" fillId="0" borderId="22" xfId="0" applyNumberFormat="1" applyFont="1" applyBorder="1" applyAlignment="1">
      <alignment/>
    </xf>
    <xf numFmtId="0" fontId="4" fillId="0" borderId="0" xfId="0" applyFont="1" applyBorder="1" applyAlignment="1">
      <alignment/>
    </xf>
    <xf numFmtId="2" fontId="6" fillId="0" borderId="0" xfId="0" applyNumberFormat="1" applyFont="1" applyBorder="1" applyAlignment="1">
      <alignment/>
    </xf>
    <xf numFmtId="0" fontId="7" fillId="0" borderId="51" xfId="0" applyFont="1" applyBorder="1" applyAlignment="1">
      <alignment/>
    </xf>
    <xf numFmtId="3" fontId="6" fillId="0" borderId="52" xfId="0" applyNumberFormat="1" applyFont="1" applyBorder="1" applyAlignment="1">
      <alignment/>
    </xf>
    <xf numFmtId="3" fontId="8" fillId="0" borderId="53" xfId="0" applyNumberFormat="1" applyFont="1" applyBorder="1" applyAlignment="1">
      <alignment/>
    </xf>
    <xf numFmtId="179" fontId="8" fillId="0" borderId="24" xfId="0" applyNumberFormat="1" applyFont="1" applyBorder="1" applyAlignment="1">
      <alignment horizontal="right"/>
    </xf>
    <xf numFmtId="179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right"/>
    </xf>
    <xf numFmtId="179" fontId="6" fillId="0" borderId="11" xfId="0" applyNumberFormat="1" applyFont="1" applyBorder="1" applyAlignment="1">
      <alignment/>
    </xf>
    <xf numFmtId="0" fontId="5" fillId="0" borderId="29" xfId="0" applyFont="1" applyBorder="1" applyAlignment="1">
      <alignment/>
    </xf>
    <xf numFmtId="2" fontId="6" fillId="0" borderId="24" xfId="0" applyNumberFormat="1" applyFont="1" applyBorder="1" applyAlignment="1">
      <alignment/>
    </xf>
    <xf numFmtId="3" fontId="8" fillId="0" borderId="22" xfId="0" applyNumberFormat="1" applyFont="1" applyBorder="1" applyAlignment="1">
      <alignment/>
    </xf>
    <xf numFmtId="2" fontId="8" fillId="0" borderId="22" xfId="0" applyNumberFormat="1" applyFont="1" applyBorder="1" applyAlignment="1">
      <alignment/>
    </xf>
    <xf numFmtId="2" fontId="8" fillId="0" borderId="8" xfId="0" applyNumberFormat="1" applyFont="1" applyBorder="1" applyAlignment="1">
      <alignment/>
    </xf>
    <xf numFmtId="3" fontId="6" fillId="0" borderId="53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179" fontId="8" fillId="0" borderId="54" xfId="0" applyNumberFormat="1" applyFont="1" applyBorder="1" applyAlignment="1">
      <alignment/>
    </xf>
    <xf numFmtId="3" fontId="6" fillId="0" borderId="49" xfId="0" applyNumberFormat="1" applyFont="1" applyBorder="1" applyAlignment="1">
      <alignment/>
    </xf>
    <xf numFmtId="179" fontId="6" fillId="0" borderId="34" xfId="0" applyNumberFormat="1" applyFont="1" applyBorder="1" applyAlignment="1">
      <alignment/>
    </xf>
    <xf numFmtId="2" fontId="6" fillId="0" borderId="8" xfId="0" applyNumberFormat="1" applyFont="1" applyBorder="1" applyAlignment="1">
      <alignment horizontal="right"/>
    </xf>
    <xf numFmtId="3" fontId="8" fillId="0" borderId="24" xfId="0" applyNumberFormat="1" applyFont="1" applyBorder="1" applyAlignment="1">
      <alignment horizontal="right"/>
    </xf>
    <xf numFmtId="2" fontId="6" fillId="0" borderId="55" xfId="0" applyNumberFormat="1" applyFont="1" applyBorder="1" applyAlignment="1">
      <alignment/>
    </xf>
    <xf numFmtId="2" fontId="6" fillId="0" borderId="56" xfId="0" applyNumberFormat="1" applyFont="1" applyBorder="1" applyAlignment="1">
      <alignment/>
    </xf>
    <xf numFmtId="179" fontId="6" fillId="0" borderId="34" xfId="0" applyNumberFormat="1" applyFont="1" applyBorder="1" applyAlignment="1">
      <alignment horizontal="right"/>
    </xf>
    <xf numFmtId="0" fontId="6" fillId="0" borderId="57" xfId="0" applyFont="1" applyBorder="1" applyAlignment="1">
      <alignment horizontal="right"/>
    </xf>
    <xf numFmtId="179" fontId="6" fillId="0" borderId="49" xfId="0" applyNumberFormat="1" applyFont="1" applyBorder="1" applyAlignment="1">
      <alignment horizontal="right"/>
    </xf>
    <xf numFmtId="3" fontId="6" fillId="0" borderId="43" xfId="0" applyNumberFormat="1" applyFont="1" applyBorder="1" applyAlignment="1">
      <alignment horizontal="right"/>
    </xf>
    <xf numFmtId="2" fontId="6" fillId="0" borderId="58" xfId="0" applyNumberFormat="1" applyFont="1" applyBorder="1" applyAlignment="1">
      <alignment/>
    </xf>
    <xf numFmtId="179" fontId="6" fillId="0" borderId="59" xfId="0" applyNumberFormat="1" applyFont="1" applyBorder="1" applyAlignment="1">
      <alignment/>
    </xf>
    <xf numFmtId="2" fontId="6" fillId="0" borderId="60" xfId="0" applyNumberFormat="1" applyFont="1" applyBorder="1" applyAlignment="1">
      <alignment/>
    </xf>
    <xf numFmtId="2" fontId="8" fillId="0" borderId="24" xfId="0" applyNumberFormat="1" applyFont="1" applyBorder="1" applyAlignment="1">
      <alignment horizontal="right"/>
    </xf>
    <xf numFmtId="0" fontId="7" fillId="0" borderId="61" xfId="0" applyFont="1" applyBorder="1" applyAlignment="1">
      <alignment/>
    </xf>
    <xf numFmtId="3" fontId="6" fillId="0" borderId="62" xfId="0" applyNumberFormat="1" applyFont="1" applyBorder="1" applyAlignment="1">
      <alignment/>
    </xf>
    <xf numFmtId="0" fontId="7" fillId="0" borderId="63" xfId="0" applyFont="1" applyBorder="1" applyAlignment="1">
      <alignment/>
    </xf>
    <xf numFmtId="3" fontId="6" fillId="0" borderId="24" xfId="0" applyNumberFormat="1" applyFont="1" applyBorder="1" applyAlignment="1">
      <alignment/>
    </xf>
    <xf numFmtId="179" fontId="6" fillId="0" borderId="27" xfId="0" applyNumberFormat="1" applyFont="1" applyBorder="1" applyAlignment="1">
      <alignment/>
    </xf>
    <xf numFmtId="179" fontId="6" fillId="0" borderId="24" xfId="0" applyNumberFormat="1" applyFont="1" applyBorder="1" applyAlignment="1">
      <alignment/>
    </xf>
    <xf numFmtId="0" fontId="7" fillId="0" borderId="64" xfId="0" applyFont="1" applyBorder="1" applyAlignment="1">
      <alignment/>
    </xf>
    <xf numFmtId="3" fontId="5" fillId="0" borderId="43" xfId="0" applyNumberFormat="1" applyFont="1" applyBorder="1" applyAlignment="1">
      <alignment/>
    </xf>
    <xf numFmtId="3" fontId="5" fillId="0" borderId="57" xfId="0" applyNumberFormat="1" applyFont="1" applyBorder="1" applyAlignment="1">
      <alignment/>
    </xf>
    <xf numFmtId="0" fontId="7" fillId="0" borderId="65" xfId="0" applyFont="1" applyBorder="1" applyAlignment="1">
      <alignment/>
    </xf>
    <xf numFmtId="3" fontId="8" fillId="0" borderId="8" xfId="0" applyNumberFormat="1" applyFont="1" applyBorder="1" applyAlignment="1">
      <alignment/>
    </xf>
    <xf numFmtId="0" fontId="5" fillId="0" borderId="66" xfId="0" applyFont="1" applyBorder="1" applyAlignment="1">
      <alignment/>
    </xf>
    <xf numFmtId="179" fontId="8" fillId="0" borderId="67" xfId="0" applyNumberFormat="1" applyFont="1" applyBorder="1" applyAlignment="1">
      <alignment/>
    </xf>
    <xf numFmtId="2" fontId="6" fillId="0" borderId="50" xfId="0" applyNumberFormat="1" applyFont="1" applyBorder="1" applyAlignment="1">
      <alignment/>
    </xf>
    <xf numFmtId="179" fontId="8" fillId="0" borderId="50" xfId="0" applyNumberFormat="1" applyFont="1" applyBorder="1" applyAlignment="1">
      <alignment/>
    </xf>
    <xf numFmtId="179" fontId="6" fillId="0" borderId="68" xfId="0" applyNumberFormat="1" applyFont="1" applyBorder="1" applyAlignment="1">
      <alignment/>
    </xf>
    <xf numFmtId="179" fontId="6" fillId="0" borderId="69" xfId="0" applyNumberFormat="1" applyFont="1" applyBorder="1" applyAlignment="1">
      <alignment/>
    </xf>
    <xf numFmtId="179" fontId="6" fillId="0" borderId="30" xfId="0" applyNumberFormat="1" applyFont="1" applyBorder="1" applyAlignment="1">
      <alignment/>
    </xf>
    <xf numFmtId="179" fontId="6" fillId="0" borderId="30" xfId="0" applyNumberFormat="1" applyFont="1" applyBorder="1" applyAlignment="1">
      <alignment horizontal="right"/>
    </xf>
    <xf numFmtId="179" fontId="8" fillId="0" borderId="70" xfId="0" applyNumberFormat="1" applyFont="1" applyBorder="1" applyAlignment="1">
      <alignment/>
    </xf>
    <xf numFmtId="179" fontId="8" fillId="0" borderId="69" xfId="0" applyNumberFormat="1" applyFont="1" applyBorder="1" applyAlignment="1">
      <alignment/>
    </xf>
    <xf numFmtId="179" fontId="8" fillId="0" borderId="22" xfId="0" applyNumberFormat="1" applyFont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37"/>
  <sheetViews>
    <sheetView showGridLines="0" tabSelected="1" workbookViewId="0" topLeftCell="A1">
      <selection activeCell="H74" sqref="H73:H74"/>
    </sheetView>
  </sheetViews>
  <sheetFormatPr defaultColWidth="9.00390625" defaultRowHeight="12.75"/>
  <cols>
    <col min="1" max="1" width="0.6171875" style="0" customWidth="1"/>
    <col min="2" max="2" width="29.75390625" style="0" customWidth="1"/>
    <col min="3" max="3" width="9.625" style="0" customWidth="1"/>
    <col min="4" max="4" width="9.75390625" style="0" customWidth="1"/>
    <col min="5" max="5" width="9.375" style="0" customWidth="1"/>
    <col min="6" max="6" width="8.125" style="0" customWidth="1"/>
    <col min="7" max="7" width="9.375" style="0" customWidth="1"/>
    <col min="8" max="8" width="10.00390625" style="0" customWidth="1"/>
    <col min="9" max="10" width="11.625" style="0" customWidth="1"/>
    <col min="11" max="11" width="8.125" style="0" customWidth="1"/>
    <col min="12" max="12" width="13.375" style="0" customWidth="1"/>
    <col min="14" max="14" width="8.00390625" style="0" customWidth="1"/>
  </cols>
  <sheetData>
    <row r="2" spans="2:12" ht="16.5" thickBot="1">
      <c r="B2" s="66" t="s">
        <v>0</v>
      </c>
      <c r="L2" t="s">
        <v>1</v>
      </c>
    </row>
    <row r="3" spans="1:12" ht="17.25" thickBot="1" thickTop="1">
      <c r="A3" s="23"/>
      <c r="B3" s="24" t="s">
        <v>50</v>
      </c>
      <c r="C3" s="2"/>
      <c r="D3" s="25" t="s">
        <v>2</v>
      </c>
      <c r="E3" s="25"/>
      <c r="F3" s="26"/>
      <c r="G3" s="27"/>
      <c r="H3" s="27"/>
      <c r="I3" s="28" t="s">
        <v>3</v>
      </c>
      <c r="J3" s="29"/>
      <c r="K3" s="29"/>
      <c r="L3" s="30"/>
    </row>
    <row r="4" spans="2:12" ht="12.75">
      <c r="B4" s="22" t="s">
        <v>4</v>
      </c>
      <c r="C4" s="69" t="s">
        <v>56</v>
      </c>
      <c r="D4" s="69" t="s">
        <v>57</v>
      </c>
      <c r="E4" s="69" t="s">
        <v>5</v>
      </c>
      <c r="F4" s="7" t="s">
        <v>6</v>
      </c>
      <c r="G4" s="69" t="s">
        <v>7</v>
      </c>
      <c r="H4" s="69" t="s">
        <v>8</v>
      </c>
      <c r="I4" s="7" t="s">
        <v>9</v>
      </c>
      <c r="J4" s="69" t="s">
        <v>5</v>
      </c>
      <c r="K4" s="7" t="s">
        <v>6</v>
      </c>
      <c r="L4" s="31" t="s">
        <v>10</v>
      </c>
    </row>
    <row r="5" spans="1:12" ht="12.75">
      <c r="A5" s="1"/>
      <c r="B5" s="9" t="s">
        <v>51</v>
      </c>
      <c r="C5" s="6"/>
      <c r="D5" s="6"/>
      <c r="E5" s="70">
        <v>38352</v>
      </c>
      <c r="F5" s="10" t="s">
        <v>11</v>
      </c>
      <c r="G5" s="10" t="s">
        <v>12</v>
      </c>
      <c r="H5" s="10" t="s">
        <v>58</v>
      </c>
      <c r="I5" s="6" t="s">
        <v>13</v>
      </c>
      <c r="J5" s="70">
        <v>38352</v>
      </c>
      <c r="K5" s="6"/>
      <c r="L5" s="32" t="s">
        <v>14</v>
      </c>
    </row>
    <row r="6" spans="1:14" ht="15.75" thickBot="1">
      <c r="A6" s="1"/>
      <c r="B6" s="11"/>
      <c r="C6" s="12"/>
      <c r="D6" s="12"/>
      <c r="E6" s="12"/>
      <c r="F6" s="13">
        <v>2004</v>
      </c>
      <c r="G6" s="33">
        <v>37986</v>
      </c>
      <c r="H6" s="33"/>
      <c r="I6" s="12"/>
      <c r="J6" s="12"/>
      <c r="K6" s="12"/>
      <c r="L6" s="34" t="s">
        <v>15</v>
      </c>
      <c r="M6" s="121"/>
      <c r="N6" s="1"/>
    </row>
    <row r="7" spans="2:13" s="1" customFormat="1" ht="13.5" thickTop="1">
      <c r="B7" s="21" t="s">
        <v>16</v>
      </c>
      <c r="C7" s="14">
        <v>5000</v>
      </c>
      <c r="D7" s="107">
        <v>11925</v>
      </c>
      <c r="E7" s="107">
        <v>11908.3</v>
      </c>
      <c r="F7" s="35">
        <f>E7/D7*100</f>
        <v>99.85995807127883</v>
      </c>
      <c r="G7" s="107">
        <v>13186</v>
      </c>
      <c r="H7" s="108">
        <v>0.9</v>
      </c>
      <c r="I7" s="36">
        <v>0</v>
      </c>
      <c r="J7" s="36">
        <v>0</v>
      </c>
      <c r="K7" s="37">
        <v>0</v>
      </c>
      <c r="L7" s="38">
        <v>0</v>
      </c>
      <c r="M7"/>
    </row>
    <row r="8" spans="2:13" s="1" customFormat="1" ht="12.75">
      <c r="B8" s="19" t="s">
        <v>59</v>
      </c>
      <c r="C8" s="15">
        <v>85773</v>
      </c>
      <c r="D8" s="118">
        <v>73931</v>
      </c>
      <c r="E8" s="107">
        <v>73919.2</v>
      </c>
      <c r="F8" s="35">
        <f>E8/D8*100</f>
        <v>99.98403917166006</v>
      </c>
      <c r="G8" s="107">
        <v>71673</v>
      </c>
      <c r="H8" s="108">
        <f>E8/G8</f>
        <v>1.0313395560392338</v>
      </c>
      <c r="I8" s="36">
        <v>0</v>
      </c>
      <c r="J8" s="36">
        <v>0</v>
      </c>
      <c r="K8" s="37">
        <v>0</v>
      </c>
      <c r="L8" s="38">
        <v>0</v>
      </c>
      <c r="M8"/>
    </row>
    <row r="9" spans="2:13" s="1" customFormat="1" ht="12.75">
      <c r="B9" s="19" t="s">
        <v>17</v>
      </c>
      <c r="C9" s="15">
        <v>12600</v>
      </c>
      <c r="D9" s="168">
        <v>12600</v>
      </c>
      <c r="E9" s="113">
        <v>12406.9</v>
      </c>
      <c r="F9" s="35">
        <f>E9/D9*100</f>
        <v>98.46746031746031</v>
      </c>
      <c r="G9" s="113">
        <v>12066.2</v>
      </c>
      <c r="H9" s="108">
        <f>E9/G9</f>
        <v>1.0282358986259137</v>
      </c>
      <c r="I9" s="36">
        <v>0</v>
      </c>
      <c r="J9" s="36">
        <v>0</v>
      </c>
      <c r="K9" s="37">
        <v>0</v>
      </c>
      <c r="L9" s="38">
        <v>0</v>
      </c>
      <c r="M9"/>
    </row>
    <row r="10" spans="2:13" s="1" customFormat="1" ht="12.75">
      <c r="B10" s="21" t="s">
        <v>18</v>
      </c>
      <c r="C10" s="14">
        <v>49930</v>
      </c>
      <c r="D10" s="139">
        <v>38810.2</v>
      </c>
      <c r="E10" s="113">
        <v>33414.6</v>
      </c>
      <c r="F10" s="35">
        <f>E10/D10*100</f>
        <v>86.09746922200866</v>
      </c>
      <c r="G10" s="113">
        <v>47</v>
      </c>
      <c r="H10" s="108">
        <f>E10/G10</f>
        <v>710.9489361702127</v>
      </c>
      <c r="I10" s="36">
        <v>0</v>
      </c>
      <c r="J10" s="36">
        <v>0</v>
      </c>
      <c r="K10" s="140">
        <v>0</v>
      </c>
      <c r="L10" s="38">
        <v>0</v>
      </c>
      <c r="M10"/>
    </row>
    <row r="11" spans="2:13" s="1" customFormat="1" ht="12.75">
      <c r="B11" s="123" t="s">
        <v>47</v>
      </c>
      <c r="C11" s="124">
        <v>20479</v>
      </c>
      <c r="D11" s="14">
        <v>0</v>
      </c>
      <c r="E11" s="113">
        <v>0</v>
      </c>
      <c r="F11" s="35">
        <v>0</v>
      </c>
      <c r="G11" s="18">
        <v>0</v>
      </c>
      <c r="H11" s="108">
        <v>0</v>
      </c>
      <c r="I11" s="36">
        <v>0</v>
      </c>
      <c r="J11" s="36">
        <v>0</v>
      </c>
      <c r="K11" s="39">
        <v>0</v>
      </c>
      <c r="L11" s="38">
        <v>0</v>
      </c>
      <c r="M11"/>
    </row>
    <row r="12" spans="2:13" s="1" customFormat="1" ht="12.75">
      <c r="B12" s="5" t="s">
        <v>19</v>
      </c>
      <c r="C12" s="135">
        <v>824</v>
      </c>
      <c r="D12" s="63">
        <v>0</v>
      </c>
      <c r="E12" s="107">
        <v>0</v>
      </c>
      <c r="F12" s="35">
        <v>0</v>
      </c>
      <c r="G12" s="14">
        <v>0</v>
      </c>
      <c r="H12" s="108">
        <v>0</v>
      </c>
      <c r="I12" s="36">
        <v>0</v>
      </c>
      <c r="J12" s="36">
        <v>0</v>
      </c>
      <c r="K12" s="37">
        <v>0</v>
      </c>
      <c r="L12" s="38">
        <v>0</v>
      </c>
      <c r="M12"/>
    </row>
    <row r="13" spans="2:13" s="1" customFormat="1" ht="13.5" thickBot="1">
      <c r="B13" s="88" t="s">
        <v>48</v>
      </c>
      <c r="C13" s="138">
        <v>319</v>
      </c>
      <c r="D13" s="100">
        <v>0</v>
      </c>
      <c r="E13" s="113">
        <v>0</v>
      </c>
      <c r="F13" s="35">
        <v>0</v>
      </c>
      <c r="G13" s="18">
        <v>0</v>
      </c>
      <c r="H13" s="108">
        <v>0</v>
      </c>
      <c r="I13" s="36">
        <v>0</v>
      </c>
      <c r="J13" s="36">
        <v>0</v>
      </c>
      <c r="K13" s="35">
        <v>0</v>
      </c>
      <c r="L13" s="38">
        <v>0</v>
      </c>
      <c r="M13"/>
    </row>
    <row r="14" spans="2:13" s="1" customFormat="1" ht="13.5" thickBot="1">
      <c r="B14" s="40" t="s">
        <v>20</v>
      </c>
      <c r="C14" s="141">
        <f>SUM(C7:C13)</f>
        <v>174925</v>
      </c>
      <c r="D14" s="110">
        <f>SUM(D7:D13)</f>
        <v>137266.2</v>
      </c>
      <c r="E14" s="110">
        <f>SUM(E7:E13)</f>
        <v>131649</v>
      </c>
      <c r="F14" s="67">
        <f>E14/D14*100</f>
        <v>95.90780541750263</v>
      </c>
      <c r="G14" s="115">
        <f>SUM(G7:G13)</f>
        <v>96972.2</v>
      </c>
      <c r="H14" s="68">
        <f>E14/G14</f>
        <v>1.3575952695721043</v>
      </c>
      <c r="I14" s="42">
        <v>0</v>
      </c>
      <c r="J14" s="41">
        <v>0</v>
      </c>
      <c r="K14" s="43">
        <v>0</v>
      </c>
      <c r="L14" s="89">
        <v>0</v>
      </c>
      <c r="M14"/>
    </row>
    <row r="15" spans="2:13" s="1" customFormat="1" ht="16.5" thickBot="1">
      <c r="B15" s="40"/>
      <c r="C15" s="44"/>
      <c r="D15" s="45" t="s">
        <v>21</v>
      </c>
      <c r="E15" s="45"/>
      <c r="F15" s="46"/>
      <c r="G15" s="47"/>
      <c r="H15" s="47"/>
      <c r="I15" s="48" t="s">
        <v>3</v>
      </c>
      <c r="J15" s="49"/>
      <c r="K15" s="49"/>
      <c r="L15" s="50"/>
      <c r="M15"/>
    </row>
    <row r="16" spans="2:13" s="1" customFormat="1" ht="12.75">
      <c r="B16" s="5" t="s">
        <v>4</v>
      </c>
      <c r="C16" s="69" t="s">
        <v>56</v>
      </c>
      <c r="D16" s="69" t="s">
        <v>57</v>
      </c>
      <c r="E16" s="69" t="s">
        <v>5</v>
      </c>
      <c r="F16" s="7" t="s">
        <v>6</v>
      </c>
      <c r="G16" s="69" t="s">
        <v>7</v>
      </c>
      <c r="H16" s="69" t="s">
        <v>8</v>
      </c>
      <c r="I16" s="7" t="s">
        <v>9</v>
      </c>
      <c r="J16" s="69" t="s">
        <v>5</v>
      </c>
      <c r="K16" s="7" t="s">
        <v>6</v>
      </c>
      <c r="L16" s="31" t="s">
        <v>10</v>
      </c>
      <c r="M16"/>
    </row>
    <row r="17" spans="2:13" s="1" customFormat="1" ht="12.75">
      <c r="B17" s="9" t="s">
        <v>22</v>
      </c>
      <c r="C17" s="6"/>
      <c r="D17" s="6"/>
      <c r="E17" s="70">
        <v>38352</v>
      </c>
      <c r="F17" s="10" t="s">
        <v>11</v>
      </c>
      <c r="G17" s="10" t="s">
        <v>12</v>
      </c>
      <c r="H17" s="10" t="s">
        <v>58</v>
      </c>
      <c r="I17" s="6" t="s">
        <v>13</v>
      </c>
      <c r="J17" s="70">
        <v>38352</v>
      </c>
      <c r="K17" s="6"/>
      <c r="L17" s="32" t="s">
        <v>14</v>
      </c>
      <c r="M17"/>
    </row>
    <row r="18" spans="2:13" s="1" customFormat="1" ht="13.5" thickBot="1">
      <c r="B18" s="51"/>
      <c r="C18" s="12"/>
      <c r="D18" s="12"/>
      <c r="E18" s="12"/>
      <c r="F18" s="13">
        <v>2004</v>
      </c>
      <c r="G18" s="33">
        <v>37986</v>
      </c>
      <c r="H18" s="33"/>
      <c r="I18" s="12"/>
      <c r="J18" s="12"/>
      <c r="K18" s="12"/>
      <c r="L18" s="34" t="s">
        <v>15</v>
      </c>
      <c r="M18"/>
    </row>
    <row r="19" spans="2:12" ht="13.5" thickTop="1">
      <c r="B19" s="21" t="s">
        <v>23</v>
      </c>
      <c r="C19" s="14">
        <v>18292</v>
      </c>
      <c r="D19" s="107">
        <v>20034.2</v>
      </c>
      <c r="E19" s="107">
        <v>20034.2</v>
      </c>
      <c r="F19" s="37">
        <f aca="true" t="shared" si="0" ref="F19:F34">E19/D19*100</f>
        <v>100</v>
      </c>
      <c r="G19" s="167">
        <v>18008</v>
      </c>
      <c r="H19" s="142">
        <f aca="true" t="shared" si="1" ref="H19:H34">E19/G19</f>
        <v>1.11251665926255</v>
      </c>
      <c r="I19" s="64">
        <v>10748</v>
      </c>
      <c r="J19" s="52">
        <v>9995</v>
      </c>
      <c r="K19" s="37">
        <f aca="true" t="shared" si="2" ref="K19:K34">J19/I19*100</f>
        <v>92.99404540379605</v>
      </c>
      <c r="L19" s="38">
        <v>-1</v>
      </c>
    </row>
    <row r="20" spans="2:12" ht="12.75">
      <c r="B20" s="21" t="s">
        <v>52</v>
      </c>
      <c r="C20" s="14">
        <v>0</v>
      </c>
      <c r="D20" s="107">
        <v>0</v>
      </c>
      <c r="E20" s="107">
        <v>0</v>
      </c>
      <c r="F20" s="37">
        <v>0</v>
      </c>
      <c r="G20" s="107">
        <v>294</v>
      </c>
      <c r="H20" s="143">
        <f t="shared" si="1"/>
        <v>0</v>
      </c>
      <c r="I20" s="64">
        <v>0</v>
      </c>
      <c r="J20" s="52">
        <v>0</v>
      </c>
      <c r="K20" s="37">
        <v>0</v>
      </c>
      <c r="L20" s="38">
        <v>0</v>
      </c>
    </row>
    <row r="21" spans="2:12" ht="12.75">
      <c r="B21" s="21" t="s">
        <v>53</v>
      </c>
      <c r="C21" s="14">
        <v>1090</v>
      </c>
      <c r="D21" s="107">
        <v>1090</v>
      </c>
      <c r="E21" s="107">
        <v>1090</v>
      </c>
      <c r="F21" s="37">
        <f t="shared" si="0"/>
        <v>100</v>
      </c>
      <c r="G21" s="107">
        <v>38163</v>
      </c>
      <c r="H21" s="143">
        <f t="shared" si="1"/>
        <v>0.028561695883447317</v>
      </c>
      <c r="I21" s="64">
        <v>160</v>
      </c>
      <c r="J21" s="52">
        <v>160</v>
      </c>
      <c r="K21" s="37">
        <f t="shared" si="2"/>
        <v>100</v>
      </c>
      <c r="L21" s="38">
        <v>0</v>
      </c>
    </row>
    <row r="22" spans="2:12" ht="12.75">
      <c r="B22" s="21" t="s">
        <v>24</v>
      </c>
      <c r="C22" s="14">
        <v>34966</v>
      </c>
      <c r="D22" s="107">
        <v>36747.2</v>
      </c>
      <c r="E22" s="107">
        <v>36747.2</v>
      </c>
      <c r="F22" s="37">
        <f t="shared" si="0"/>
        <v>100</v>
      </c>
      <c r="G22" s="107">
        <v>38978.1</v>
      </c>
      <c r="H22" s="143">
        <f t="shared" si="1"/>
        <v>0.9427652964100354</v>
      </c>
      <c r="I22" s="139">
        <v>14910.5</v>
      </c>
      <c r="J22" s="169">
        <v>14910.5</v>
      </c>
      <c r="K22" s="37">
        <f t="shared" si="2"/>
        <v>100</v>
      </c>
      <c r="L22" s="38">
        <v>0</v>
      </c>
    </row>
    <row r="23" spans="2:12" ht="12.75">
      <c r="B23" s="21" t="s">
        <v>25</v>
      </c>
      <c r="C23" s="14">
        <v>62657</v>
      </c>
      <c r="D23" s="107">
        <v>63802.8</v>
      </c>
      <c r="E23" s="107">
        <v>63802.8</v>
      </c>
      <c r="F23" s="37">
        <f t="shared" si="0"/>
        <v>100</v>
      </c>
      <c r="G23" s="107">
        <v>64658</v>
      </c>
      <c r="H23" s="143">
        <f t="shared" si="1"/>
        <v>0.9867734851062514</v>
      </c>
      <c r="I23" s="139">
        <v>37701.3</v>
      </c>
      <c r="J23" s="52">
        <v>37187</v>
      </c>
      <c r="K23" s="37">
        <f t="shared" si="2"/>
        <v>98.6358560580139</v>
      </c>
      <c r="L23" s="38">
        <v>-4</v>
      </c>
    </row>
    <row r="24" spans="2:12" ht="12.75">
      <c r="B24" s="21" t="s">
        <v>26</v>
      </c>
      <c r="C24" s="14">
        <v>17848</v>
      </c>
      <c r="D24" s="107">
        <v>20240.7</v>
      </c>
      <c r="E24" s="107">
        <v>20240.7</v>
      </c>
      <c r="F24" s="37">
        <f t="shared" si="0"/>
        <v>100</v>
      </c>
      <c r="G24" s="107">
        <v>18889</v>
      </c>
      <c r="H24" s="143">
        <f t="shared" si="1"/>
        <v>1.0715601672931336</v>
      </c>
      <c r="I24" s="139">
        <v>11364.9</v>
      </c>
      <c r="J24" s="52">
        <v>11335</v>
      </c>
      <c r="K24" s="37">
        <f t="shared" si="2"/>
        <v>99.73690925569078</v>
      </c>
      <c r="L24" s="38">
        <v>0</v>
      </c>
    </row>
    <row r="25" spans="2:12" ht="12.75">
      <c r="B25" s="21" t="s">
        <v>27</v>
      </c>
      <c r="C25" s="14">
        <v>12096</v>
      </c>
      <c r="D25" s="107">
        <v>12494.1</v>
      </c>
      <c r="E25" s="107">
        <v>12494.1</v>
      </c>
      <c r="F25" s="37">
        <f t="shared" si="0"/>
        <v>100</v>
      </c>
      <c r="G25" s="107">
        <v>13247</v>
      </c>
      <c r="H25" s="143">
        <f t="shared" si="1"/>
        <v>0.9431644900732241</v>
      </c>
      <c r="I25" s="144">
        <v>7302.4</v>
      </c>
      <c r="J25" s="53">
        <v>7194</v>
      </c>
      <c r="K25" s="37">
        <f t="shared" si="2"/>
        <v>98.51555652936021</v>
      </c>
      <c r="L25" s="38">
        <v>-1</v>
      </c>
    </row>
    <row r="26" spans="2:12" ht="12.75">
      <c r="B26" s="21" t="s">
        <v>29</v>
      </c>
      <c r="C26" s="14">
        <v>18784</v>
      </c>
      <c r="D26" s="107">
        <v>20041.1</v>
      </c>
      <c r="E26" s="107">
        <v>20041.1</v>
      </c>
      <c r="F26" s="37">
        <f t="shared" si="0"/>
        <v>100</v>
      </c>
      <c r="G26" s="107">
        <v>31349</v>
      </c>
      <c r="H26" s="143">
        <f t="shared" si="1"/>
        <v>0.6392899295033334</v>
      </c>
      <c r="I26" s="144">
        <v>12970.4</v>
      </c>
      <c r="J26" s="53">
        <v>12922</v>
      </c>
      <c r="K26" s="37">
        <f t="shared" si="2"/>
        <v>99.626842657127</v>
      </c>
      <c r="L26" s="38">
        <v>-2</v>
      </c>
    </row>
    <row r="27" spans="2:12" ht="12.75">
      <c r="B27" s="21" t="s">
        <v>30</v>
      </c>
      <c r="C27" s="14">
        <v>71684</v>
      </c>
      <c r="D27" s="107">
        <v>72815.9</v>
      </c>
      <c r="E27" s="107">
        <v>72815.9</v>
      </c>
      <c r="F27" s="37">
        <f t="shared" si="0"/>
        <v>100</v>
      </c>
      <c r="G27" s="107">
        <v>76053.4</v>
      </c>
      <c r="H27" s="143">
        <f t="shared" si="1"/>
        <v>0.9574312259543952</v>
      </c>
      <c r="I27" s="144">
        <v>33249.3</v>
      </c>
      <c r="J27" s="53">
        <v>30318</v>
      </c>
      <c r="K27" s="37">
        <f t="shared" si="2"/>
        <v>91.18387454773483</v>
      </c>
      <c r="L27" s="38">
        <v>-22</v>
      </c>
    </row>
    <row r="28" spans="2:12" ht="12.75">
      <c r="B28" s="21" t="s">
        <v>31</v>
      </c>
      <c r="C28" s="14">
        <v>51062</v>
      </c>
      <c r="D28" s="107">
        <v>51816</v>
      </c>
      <c r="E28" s="107">
        <v>51816</v>
      </c>
      <c r="F28" s="37">
        <f t="shared" si="0"/>
        <v>100</v>
      </c>
      <c r="G28" s="107">
        <v>50430</v>
      </c>
      <c r="H28" s="143">
        <f t="shared" si="1"/>
        <v>1.0274836406900654</v>
      </c>
      <c r="I28" s="139">
        <v>27361.5</v>
      </c>
      <c r="J28" s="52">
        <v>27360</v>
      </c>
      <c r="K28" s="37">
        <f t="shared" si="2"/>
        <v>99.99451784441642</v>
      </c>
      <c r="L28" s="38">
        <v>0</v>
      </c>
    </row>
    <row r="29" spans="2:12" ht="12.75">
      <c r="B29" s="21" t="s">
        <v>32</v>
      </c>
      <c r="C29" s="18">
        <v>40761</v>
      </c>
      <c r="D29" s="113">
        <v>41429.7</v>
      </c>
      <c r="E29" s="113">
        <v>41429.7</v>
      </c>
      <c r="F29" s="37">
        <f t="shared" si="0"/>
        <v>100</v>
      </c>
      <c r="G29" s="113">
        <v>33260.9</v>
      </c>
      <c r="H29" s="143">
        <f t="shared" si="1"/>
        <v>1.2455976837668252</v>
      </c>
      <c r="I29" s="109">
        <v>14170.5</v>
      </c>
      <c r="J29" s="100">
        <v>13983</v>
      </c>
      <c r="K29" s="37">
        <f t="shared" si="2"/>
        <v>98.67682862284323</v>
      </c>
      <c r="L29" s="145">
        <v>-2</v>
      </c>
    </row>
    <row r="30" spans="2:12" ht="12.75">
      <c r="B30" s="5" t="s">
        <v>33</v>
      </c>
      <c r="C30" s="18">
        <v>21590</v>
      </c>
      <c r="D30" s="113">
        <v>23123.3</v>
      </c>
      <c r="E30" s="113">
        <v>23123.3</v>
      </c>
      <c r="F30" s="37">
        <f t="shared" si="0"/>
        <v>100</v>
      </c>
      <c r="G30" s="113">
        <v>21894</v>
      </c>
      <c r="H30" s="143">
        <f t="shared" si="1"/>
        <v>1.0561478030510643</v>
      </c>
      <c r="I30" s="109">
        <v>10653.4</v>
      </c>
      <c r="J30" s="100">
        <v>10576</v>
      </c>
      <c r="K30" s="37">
        <f t="shared" si="2"/>
        <v>99.27347138002891</v>
      </c>
      <c r="L30" s="145">
        <v>0</v>
      </c>
    </row>
    <row r="31" spans="2:12" ht="12.75">
      <c r="B31" s="21" t="s">
        <v>34</v>
      </c>
      <c r="C31" s="18">
        <v>65207</v>
      </c>
      <c r="D31" s="113">
        <v>71729.8</v>
      </c>
      <c r="E31" s="113">
        <v>71729.8</v>
      </c>
      <c r="F31" s="37">
        <f t="shared" si="0"/>
        <v>100</v>
      </c>
      <c r="G31" s="113">
        <v>63917</v>
      </c>
      <c r="H31" s="143">
        <f t="shared" si="1"/>
        <v>1.1222335215983228</v>
      </c>
      <c r="I31" s="109">
        <v>30219.9</v>
      </c>
      <c r="J31" s="100">
        <v>28307</v>
      </c>
      <c r="K31" s="37">
        <f t="shared" si="2"/>
        <v>93.67006508956018</v>
      </c>
      <c r="L31" s="145">
        <v>-3</v>
      </c>
    </row>
    <row r="32" spans="2:12" ht="12.75">
      <c r="B32" s="21" t="s">
        <v>35</v>
      </c>
      <c r="C32" s="18">
        <v>0</v>
      </c>
      <c r="D32" s="113">
        <v>0</v>
      </c>
      <c r="E32" s="113">
        <v>0</v>
      </c>
      <c r="F32" s="37">
        <v>0</v>
      </c>
      <c r="G32" s="113">
        <v>0</v>
      </c>
      <c r="H32" s="143">
        <v>0</v>
      </c>
      <c r="I32" s="146" t="s">
        <v>28</v>
      </c>
      <c r="J32" s="147" t="s">
        <v>28</v>
      </c>
      <c r="K32" s="37" t="s">
        <v>28</v>
      </c>
      <c r="L32" s="145" t="s">
        <v>28</v>
      </c>
    </row>
    <row r="33" spans="2:12" ht="12.75">
      <c r="B33" s="21" t="s">
        <v>36</v>
      </c>
      <c r="C33" s="18">
        <v>21982</v>
      </c>
      <c r="D33" s="113">
        <v>23407.4</v>
      </c>
      <c r="E33" s="113">
        <v>23407.4</v>
      </c>
      <c r="F33" s="37">
        <f t="shared" si="0"/>
        <v>100</v>
      </c>
      <c r="G33" s="113">
        <v>20517</v>
      </c>
      <c r="H33" s="143">
        <f t="shared" si="1"/>
        <v>1.1408782960471804</v>
      </c>
      <c r="I33" s="109">
        <v>9773</v>
      </c>
      <c r="J33" s="100">
        <v>9773</v>
      </c>
      <c r="K33" s="37">
        <f t="shared" si="2"/>
        <v>100</v>
      </c>
      <c r="L33" s="145">
        <v>0</v>
      </c>
    </row>
    <row r="34" spans="2:12" ht="13.5" thickBot="1">
      <c r="B34" s="54" t="s">
        <v>37</v>
      </c>
      <c r="C34" s="20">
        <v>62434</v>
      </c>
      <c r="D34" s="129">
        <v>62504.2</v>
      </c>
      <c r="E34" s="129">
        <v>62504.2</v>
      </c>
      <c r="F34" s="55">
        <f t="shared" si="0"/>
        <v>100</v>
      </c>
      <c r="G34" s="129">
        <v>88372.7</v>
      </c>
      <c r="H34" s="148">
        <f t="shared" si="1"/>
        <v>0.7072795105275724</v>
      </c>
      <c r="I34" s="149">
        <v>22005</v>
      </c>
      <c r="J34" s="101">
        <v>21842</v>
      </c>
      <c r="K34" s="55">
        <f t="shared" si="2"/>
        <v>99.25925925925925</v>
      </c>
      <c r="L34" s="56">
        <v>-2</v>
      </c>
    </row>
    <row r="35" spans="2:12" ht="13.5" thickTop="1">
      <c r="B35" s="8"/>
      <c r="C35" s="63"/>
      <c r="D35" s="127"/>
      <c r="E35" s="127"/>
      <c r="F35" s="97"/>
      <c r="G35" s="127"/>
      <c r="H35" s="98"/>
      <c r="I35" s="128"/>
      <c r="J35" s="128"/>
      <c r="K35" s="97"/>
      <c r="L35" s="106"/>
    </row>
    <row r="36" spans="2:12" ht="12.75">
      <c r="B36" s="8"/>
      <c r="C36" s="63"/>
      <c r="D36" s="127"/>
      <c r="E36" s="63"/>
      <c r="F36" s="97"/>
      <c r="G36" s="127"/>
      <c r="H36" s="98"/>
      <c r="I36" s="128"/>
      <c r="J36" s="128"/>
      <c r="K36" s="97"/>
      <c r="L36" s="106"/>
    </row>
    <row r="37" spans="2:12" ht="12.75">
      <c r="B37" s="8"/>
      <c r="C37" s="63"/>
      <c r="D37" s="127"/>
      <c r="E37" s="63"/>
      <c r="F37" s="97"/>
      <c r="G37" s="127"/>
      <c r="H37" s="98"/>
      <c r="I37" s="128"/>
      <c r="J37" s="128"/>
      <c r="K37" s="97"/>
      <c r="L37" s="106"/>
    </row>
    <row r="38" spans="2:12" ht="12.75">
      <c r="B38" s="8"/>
      <c r="C38" s="63"/>
      <c r="D38" s="63"/>
      <c r="E38" s="63"/>
      <c r="F38" s="97"/>
      <c r="G38" s="63"/>
      <c r="H38" s="98"/>
      <c r="I38" s="128"/>
      <c r="J38" s="128"/>
      <c r="K38" s="97"/>
      <c r="L38" s="106"/>
    </row>
    <row r="39" spans="2:12" ht="13.5" thickBot="1">
      <c r="B39" s="23"/>
      <c r="C39" s="23"/>
      <c r="D39" s="23"/>
      <c r="E39" s="111"/>
      <c r="F39" s="23"/>
      <c r="G39" s="111"/>
      <c r="H39" s="23"/>
      <c r="I39" s="23"/>
      <c r="J39" s="111"/>
      <c r="K39" s="23"/>
      <c r="L39" s="23" t="s">
        <v>1</v>
      </c>
    </row>
    <row r="40" spans="2:12" ht="17.25" thickBot="1" thickTop="1">
      <c r="B40" s="75"/>
      <c r="C40" s="76"/>
      <c r="D40" s="2" t="s">
        <v>21</v>
      </c>
      <c r="E40" s="2"/>
      <c r="F40" s="3"/>
      <c r="G40" s="77" t="s">
        <v>4</v>
      </c>
      <c r="H40" s="4"/>
      <c r="I40" s="78" t="s">
        <v>3</v>
      </c>
      <c r="J40" s="79"/>
      <c r="K40" s="79"/>
      <c r="L40" s="80"/>
    </row>
    <row r="41" spans="2:12" ht="12.75">
      <c r="B41" s="5" t="s">
        <v>4</v>
      </c>
      <c r="C41" s="69" t="s">
        <v>56</v>
      </c>
      <c r="D41" s="69" t="s">
        <v>57</v>
      </c>
      <c r="E41" s="69" t="s">
        <v>5</v>
      </c>
      <c r="F41" s="7" t="s">
        <v>6</v>
      </c>
      <c r="G41" s="69" t="s">
        <v>7</v>
      </c>
      <c r="H41" s="69" t="s">
        <v>8</v>
      </c>
      <c r="I41" s="7" t="s">
        <v>9</v>
      </c>
      <c r="J41" s="69" t="s">
        <v>5</v>
      </c>
      <c r="K41" s="7" t="s">
        <v>6</v>
      </c>
      <c r="L41" s="31" t="s">
        <v>10</v>
      </c>
    </row>
    <row r="42" spans="2:12" ht="12.75">
      <c r="B42" s="9" t="s">
        <v>22</v>
      </c>
      <c r="C42" s="6"/>
      <c r="D42" s="6"/>
      <c r="E42" s="70">
        <v>38352</v>
      </c>
      <c r="F42" s="10" t="s">
        <v>11</v>
      </c>
      <c r="G42" s="10" t="s">
        <v>12</v>
      </c>
      <c r="H42" s="10" t="s">
        <v>58</v>
      </c>
      <c r="I42" s="6" t="s">
        <v>13</v>
      </c>
      <c r="J42" s="70">
        <v>38352</v>
      </c>
      <c r="K42" s="6"/>
      <c r="L42" s="32" t="s">
        <v>14</v>
      </c>
    </row>
    <row r="43" spans="2:12" ht="13.5" thickBot="1">
      <c r="B43" s="11"/>
      <c r="C43" s="12"/>
      <c r="D43" s="12"/>
      <c r="E43" s="12"/>
      <c r="F43" s="13">
        <v>2004</v>
      </c>
      <c r="G43" s="33">
        <v>37986</v>
      </c>
      <c r="H43" s="33"/>
      <c r="I43" s="12"/>
      <c r="J43" s="12"/>
      <c r="K43" s="12"/>
      <c r="L43" s="34" t="s">
        <v>15</v>
      </c>
    </row>
    <row r="44" spans="2:12" ht="13.5" thickTop="1">
      <c r="B44" s="21" t="s">
        <v>38</v>
      </c>
      <c r="C44" s="14">
        <v>41337</v>
      </c>
      <c r="D44" s="107">
        <v>49604.6</v>
      </c>
      <c r="E44" s="107">
        <v>49493.6</v>
      </c>
      <c r="F44" s="37">
        <f>E44/D44*100</f>
        <v>99.77623043024235</v>
      </c>
      <c r="G44" s="107">
        <v>48271</v>
      </c>
      <c r="H44" s="142">
        <f>E44/G44</f>
        <v>1.0253278365892564</v>
      </c>
      <c r="I44" s="144">
        <v>11846.6</v>
      </c>
      <c r="J44" s="170">
        <v>11846.6</v>
      </c>
      <c r="K44" s="17">
        <f>J45/I45*100</f>
        <v>99.97137950772753</v>
      </c>
      <c r="L44" s="38">
        <v>0</v>
      </c>
    </row>
    <row r="45" spans="2:12" ht="12.75">
      <c r="B45" s="5" t="s">
        <v>39</v>
      </c>
      <c r="C45" s="14">
        <v>28475</v>
      </c>
      <c r="D45" s="107">
        <v>29686.5</v>
      </c>
      <c r="E45" s="107">
        <v>29686.5</v>
      </c>
      <c r="F45" s="37">
        <f>E45/D45*100</f>
        <v>100</v>
      </c>
      <c r="G45" s="107">
        <v>24095</v>
      </c>
      <c r="H45" s="143">
        <f>E45/G45</f>
        <v>1.2320605934841253</v>
      </c>
      <c r="I45" s="139">
        <v>3494</v>
      </c>
      <c r="J45" s="52">
        <v>3493</v>
      </c>
      <c r="K45" s="17">
        <v>99.97</v>
      </c>
      <c r="L45" s="38">
        <v>0</v>
      </c>
    </row>
    <row r="46" spans="2:12" ht="12.75">
      <c r="B46" s="21" t="s">
        <v>40</v>
      </c>
      <c r="C46" s="14">
        <v>19232</v>
      </c>
      <c r="D46" s="107">
        <v>19292</v>
      </c>
      <c r="E46" s="107">
        <v>19292</v>
      </c>
      <c r="F46" s="37">
        <f>E46/D46*100</f>
        <v>100</v>
      </c>
      <c r="G46" s="107">
        <v>17851</v>
      </c>
      <c r="H46" s="143">
        <f>E46/G46</f>
        <v>1.0807237689765279</v>
      </c>
      <c r="I46" s="144" t="s">
        <v>28</v>
      </c>
      <c r="J46" s="53" t="s">
        <v>28</v>
      </c>
      <c r="K46" s="37" t="s">
        <v>28</v>
      </c>
      <c r="L46" s="38" t="s">
        <v>28</v>
      </c>
    </row>
    <row r="47" spans="2:12" ht="13.5" thickBot="1">
      <c r="B47" s="21" t="s">
        <v>41</v>
      </c>
      <c r="C47" s="14">
        <v>186790</v>
      </c>
      <c r="D47" s="107">
        <v>197417.1</v>
      </c>
      <c r="E47" s="107">
        <v>197417.1</v>
      </c>
      <c r="F47" s="37">
        <f>E47/D47*100</f>
        <v>100</v>
      </c>
      <c r="G47" s="107">
        <v>197773.7</v>
      </c>
      <c r="H47" s="150">
        <f>E47/G47</f>
        <v>0.9981969291164599</v>
      </c>
      <c r="I47" s="144">
        <v>92876.3</v>
      </c>
      <c r="J47" s="53">
        <v>92793</v>
      </c>
      <c r="K47" s="17">
        <f>J47/I47*100</f>
        <v>99.91031081126187</v>
      </c>
      <c r="L47" s="38">
        <v>0</v>
      </c>
    </row>
    <row r="48" spans="2:12" ht="13.5" thickBot="1">
      <c r="B48" s="40" t="s">
        <v>42</v>
      </c>
      <c r="C48" s="41">
        <v>776287</v>
      </c>
      <c r="D48" s="110">
        <v>817276.6</v>
      </c>
      <c r="E48" s="110">
        <v>817165.6</v>
      </c>
      <c r="F48" s="112">
        <f>E48/D48*100</f>
        <v>99.98641830684984</v>
      </c>
      <c r="G48" s="126">
        <v>866021.8</v>
      </c>
      <c r="H48" s="68">
        <f>E48/G48</f>
        <v>0.9435854847995743</v>
      </c>
      <c r="I48" s="110">
        <v>350807</v>
      </c>
      <c r="J48" s="110">
        <v>343995.1</v>
      </c>
      <c r="K48" s="151">
        <f>J48/I48*100</f>
        <v>98.05822004692037</v>
      </c>
      <c r="L48" s="81">
        <v>-37</v>
      </c>
    </row>
    <row r="49" spans="2:12" ht="13.5" thickBot="1">
      <c r="B49" s="40"/>
      <c r="C49" s="48"/>
      <c r="D49" s="57" t="s">
        <v>21</v>
      </c>
      <c r="E49" s="57"/>
      <c r="F49" s="57"/>
      <c r="G49" s="57" t="s">
        <v>43</v>
      </c>
      <c r="H49" s="57"/>
      <c r="I49" s="48"/>
      <c r="J49" s="57"/>
      <c r="K49" s="57"/>
      <c r="L49" s="82"/>
    </row>
    <row r="50" spans="2:12" ht="12.75">
      <c r="B50" s="9"/>
      <c r="C50" s="69" t="s">
        <v>56</v>
      </c>
      <c r="D50" s="69" t="s">
        <v>57</v>
      </c>
      <c r="E50" s="69" t="s">
        <v>5</v>
      </c>
      <c r="F50" s="7" t="s">
        <v>6</v>
      </c>
      <c r="G50" s="69" t="s">
        <v>7</v>
      </c>
      <c r="H50" s="69" t="s">
        <v>8</v>
      </c>
      <c r="I50" s="58"/>
      <c r="J50" s="58"/>
      <c r="K50" s="58"/>
      <c r="L50" s="83"/>
    </row>
    <row r="51" spans="2:12" ht="12.75">
      <c r="B51" s="5" t="s">
        <v>4</v>
      </c>
      <c r="C51" s="6"/>
      <c r="D51" s="6"/>
      <c r="E51" s="70">
        <v>38352</v>
      </c>
      <c r="F51" s="10" t="s">
        <v>11</v>
      </c>
      <c r="G51" s="10" t="s">
        <v>12</v>
      </c>
      <c r="H51" s="10" t="s">
        <v>58</v>
      </c>
      <c r="I51" s="8"/>
      <c r="J51" s="8"/>
      <c r="K51" s="8"/>
      <c r="L51" s="84"/>
    </row>
    <row r="52" spans="2:12" ht="13.5" thickBot="1">
      <c r="B52" s="130" t="s">
        <v>54</v>
      </c>
      <c r="C52" s="12"/>
      <c r="D52" s="12"/>
      <c r="E52" s="12"/>
      <c r="F52" s="13">
        <v>2004</v>
      </c>
      <c r="G52" s="33">
        <v>37986</v>
      </c>
      <c r="H52" s="33"/>
      <c r="I52" s="59"/>
      <c r="J52" s="60"/>
      <c r="K52" s="59"/>
      <c r="L52" s="85"/>
    </row>
    <row r="53" spans="2:12" ht="13.5" thickTop="1">
      <c r="B53" s="152" t="s">
        <v>59</v>
      </c>
      <c r="C53" s="153">
        <v>133000</v>
      </c>
      <c r="D53" s="167">
        <v>116179</v>
      </c>
      <c r="E53" s="113">
        <v>116178.8</v>
      </c>
      <c r="F53" s="114">
        <f aca="true" t="shared" si="3" ref="F53:F58">E53/D53*100</f>
        <v>99.9998278518493</v>
      </c>
      <c r="G53" s="113">
        <v>90927</v>
      </c>
      <c r="H53" s="114">
        <v>1.28</v>
      </c>
      <c r="I53" s="102"/>
      <c r="J53" s="102"/>
      <c r="K53" s="102"/>
      <c r="L53" s="103"/>
    </row>
    <row r="54" spans="2:12" ht="12.75">
      <c r="B54" s="5" t="s">
        <v>60</v>
      </c>
      <c r="C54" s="135">
        <v>25000</v>
      </c>
      <c r="D54" s="120">
        <v>25200</v>
      </c>
      <c r="E54" s="113">
        <v>25188.7</v>
      </c>
      <c r="F54" s="114">
        <f t="shared" si="3"/>
        <v>99.95515873015873</v>
      </c>
      <c r="G54" s="113">
        <v>25977.3</v>
      </c>
      <c r="H54" s="114">
        <v>0.96</v>
      </c>
      <c r="I54" s="63"/>
      <c r="J54" s="63"/>
      <c r="K54" s="63"/>
      <c r="L54" s="94"/>
    </row>
    <row r="55" spans="2:12" ht="12.75">
      <c r="B55" s="21" t="s">
        <v>16</v>
      </c>
      <c r="C55" s="124">
        <v>60000</v>
      </c>
      <c r="D55" s="107">
        <v>60000</v>
      </c>
      <c r="E55" s="113">
        <v>59983.4</v>
      </c>
      <c r="F55" s="114">
        <f t="shared" si="3"/>
        <v>99.97233333333334</v>
      </c>
      <c r="G55" s="113">
        <v>69547.4</v>
      </c>
      <c r="H55" s="114">
        <v>0.86</v>
      </c>
      <c r="I55" s="63"/>
      <c r="J55" s="63"/>
      <c r="K55" s="63"/>
      <c r="L55" s="94"/>
    </row>
    <row r="56" spans="2:12" ht="13.5" thickBot="1">
      <c r="B56" s="21" t="s">
        <v>49</v>
      </c>
      <c r="C56" s="14">
        <v>115000</v>
      </c>
      <c r="D56" s="107">
        <v>95893</v>
      </c>
      <c r="E56" s="113">
        <v>95885.5</v>
      </c>
      <c r="F56" s="114">
        <f t="shared" si="3"/>
        <v>99.99217878260144</v>
      </c>
      <c r="G56" s="113">
        <v>99858.8</v>
      </c>
      <c r="H56" s="114">
        <v>0.96</v>
      </c>
      <c r="I56" s="63"/>
      <c r="J56" s="63"/>
      <c r="K56" s="63"/>
      <c r="L56" s="94"/>
    </row>
    <row r="57" spans="2:12" ht="13.5" thickBot="1">
      <c r="B57" s="40" t="s">
        <v>44</v>
      </c>
      <c r="C57" s="65">
        <f>SUM(C53:C56)</f>
        <v>333000</v>
      </c>
      <c r="D57" s="137">
        <f>SUM(D53:D56)</f>
        <v>297272</v>
      </c>
      <c r="E57" s="115">
        <f>SUM(E53:E56)</f>
        <v>297236.4</v>
      </c>
      <c r="F57" s="116">
        <f t="shared" si="3"/>
        <v>99.9880244355338</v>
      </c>
      <c r="G57" s="115">
        <f>SUM(G53:G56)</f>
        <v>286310.5</v>
      </c>
      <c r="H57" s="116">
        <v>1.04</v>
      </c>
      <c r="I57" s="61"/>
      <c r="J57" s="61"/>
      <c r="K57" s="61"/>
      <c r="L57" s="86"/>
    </row>
    <row r="58" spans="2:12" ht="13.5" thickBot="1">
      <c r="B58" s="154" t="s">
        <v>61</v>
      </c>
      <c r="C58" s="155">
        <v>0</v>
      </c>
      <c r="D58" s="156">
        <v>2739.5</v>
      </c>
      <c r="E58" s="157">
        <v>2739.4</v>
      </c>
      <c r="F58" s="131">
        <f t="shared" si="3"/>
        <v>99.99634969885017</v>
      </c>
      <c r="G58" s="157">
        <v>6970.9</v>
      </c>
      <c r="H58" s="131">
        <v>0.39</v>
      </c>
      <c r="I58" s="62"/>
      <c r="J58" s="62"/>
      <c r="K58" s="62"/>
      <c r="L58" s="87"/>
    </row>
    <row r="59" spans="2:12" ht="12.75">
      <c r="B59" s="158" t="s">
        <v>45</v>
      </c>
      <c r="C59" s="132"/>
      <c r="D59" s="132"/>
      <c r="E59" s="71"/>
      <c r="F59" s="133"/>
      <c r="G59" s="71"/>
      <c r="H59" s="133"/>
      <c r="I59" s="159"/>
      <c r="J59" s="159"/>
      <c r="K59" s="159"/>
      <c r="L59" s="160"/>
    </row>
    <row r="60" spans="2:12" ht="12.75">
      <c r="B60" s="161" t="s">
        <v>46</v>
      </c>
      <c r="C60" s="162">
        <v>1284212</v>
      </c>
      <c r="D60" s="90">
        <v>1254554.3</v>
      </c>
      <c r="E60" s="90">
        <v>1248790.4</v>
      </c>
      <c r="F60" s="119">
        <f>E60/D60*100</f>
        <v>99.54056193502345</v>
      </c>
      <c r="G60" s="90">
        <v>1256275.4</v>
      </c>
      <c r="H60" s="134">
        <f>E60/G60</f>
        <v>0.9940419115108041</v>
      </c>
      <c r="I60" s="62"/>
      <c r="J60" s="62"/>
      <c r="K60" s="62"/>
      <c r="L60" s="87"/>
    </row>
    <row r="61" spans="2:12" ht="12.75">
      <c r="B61" s="158"/>
      <c r="C61" s="132"/>
      <c r="D61" s="132"/>
      <c r="E61" s="125"/>
      <c r="F61" s="133"/>
      <c r="G61" s="132"/>
      <c r="H61" s="133"/>
      <c r="I61" s="62"/>
      <c r="J61" s="62"/>
      <c r="K61" s="62"/>
      <c r="L61" s="87"/>
    </row>
    <row r="62" spans="2:12" ht="12.75">
      <c r="B62" s="161" t="s">
        <v>62</v>
      </c>
      <c r="C62" s="90">
        <v>217194.5</v>
      </c>
      <c r="D62" s="90">
        <v>277506</v>
      </c>
      <c r="E62" s="171">
        <v>261848.6</v>
      </c>
      <c r="F62" s="119">
        <f>E62/D62*100</f>
        <v>94.35781568686804</v>
      </c>
      <c r="G62" s="172">
        <v>212572.6</v>
      </c>
      <c r="H62" s="134">
        <f>E62/G62</f>
        <v>1.2318078623491457</v>
      </c>
      <c r="I62" s="62"/>
      <c r="J62" s="62"/>
      <c r="K62" s="62"/>
      <c r="L62" s="87"/>
    </row>
    <row r="63" spans="2:12" ht="12.75">
      <c r="B63" s="158"/>
      <c r="C63" s="173"/>
      <c r="D63" s="132"/>
      <c r="E63" s="71"/>
      <c r="F63" s="73"/>
      <c r="G63" s="125"/>
      <c r="H63" s="133"/>
      <c r="I63" s="62"/>
      <c r="J63" s="62"/>
      <c r="K63" s="62"/>
      <c r="L63" s="87"/>
    </row>
    <row r="64" spans="2:12" ht="13.5" thickBot="1">
      <c r="B64" s="163" t="s">
        <v>45</v>
      </c>
      <c r="C64" s="166">
        <f>SUM(C60:C63)</f>
        <v>1501406.5</v>
      </c>
      <c r="D64" s="166">
        <f>SUM(D60:D63)</f>
        <v>1532060.3</v>
      </c>
      <c r="E64" s="164">
        <f>SUM(E60:E63)</f>
        <v>1510639</v>
      </c>
      <c r="F64" s="165">
        <f>E64/D64*100</f>
        <v>98.60179785351791</v>
      </c>
      <c r="G64" s="166">
        <f>SUM(G60:G63)</f>
        <v>1468848</v>
      </c>
      <c r="H64" s="117">
        <f>E64/G64</f>
        <v>1.0284515484243435</v>
      </c>
      <c r="I64" s="104"/>
      <c r="J64" s="104"/>
      <c r="K64" s="104"/>
      <c r="L64" s="105"/>
    </row>
    <row r="65" spans="2:12" ht="13.5" thickTop="1">
      <c r="B65" s="23" t="s">
        <v>55</v>
      </c>
      <c r="C65" s="23"/>
      <c r="D65" s="23"/>
      <c r="E65" s="91"/>
      <c r="F65" s="72"/>
      <c r="G65" s="71"/>
      <c r="H65" s="72"/>
      <c r="I65" s="62"/>
      <c r="J65" s="62"/>
      <c r="K65" s="62"/>
      <c r="L65" s="62"/>
    </row>
    <row r="66" spans="2:12" ht="12.75">
      <c r="B66" s="23"/>
      <c r="C66" s="23"/>
      <c r="D66" s="23"/>
      <c r="E66" s="91"/>
      <c r="F66" s="72"/>
      <c r="G66" s="71"/>
      <c r="H66" s="72"/>
      <c r="I66" s="62"/>
      <c r="J66" s="62"/>
      <c r="K66" s="62"/>
      <c r="L66" s="62"/>
    </row>
    <row r="67" spans="2:12" ht="12.75">
      <c r="B67" s="23"/>
      <c r="C67" s="23"/>
      <c r="D67" s="23"/>
      <c r="E67" s="91"/>
      <c r="F67" s="72"/>
      <c r="G67" s="71"/>
      <c r="H67" s="72"/>
      <c r="I67" s="62"/>
      <c r="J67" s="62"/>
      <c r="K67" s="62"/>
      <c r="L67" s="62"/>
    </row>
    <row r="68" spans="2:12" ht="12.75">
      <c r="B68" s="23"/>
      <c r="C68" s="23"/>
      <c r="D68" s="23"/>
      <c r="E68" s="91"/>
      <c r="F68" s="72"/>
      <c r="G68" s="71"/>
      <c r="H68" s="72"/>
      <c r="I68" s="62"/>
      <c r="J68" s="62"/>
      <c r="K68" s="62"/>
      <c r="L68" s="62"/>
    </row>
    <row r="69" spans="2:12" ht="12.75">
      <c r="B69" s="23"/>
      <c r="C69" s="23"/>
      <c r="D69" s="23"/>
      <c r="E69" s="91"/>
      <c r="F69" s="72"/>
      <c r="G69" s="71"/>
      <c r="H69" s="72"/>
      <c r="I69" s="62"/>
      <c r="J69" s="62"/>
      <c r="K69" s="62"/>
      <c r="L69" s="62"/>
    </row>
    <row r="70" spans="2:12" ht="12.75">
      <c r="B70" s="23"/>
      <c r="C70" s="23"/>
      <c r="D70" s="23"/>
      <c r="E70" s="91"/>
      <c r="F70" s="72"/>
      <c r="G70" s="71"/>
      <c r="H70" s="72"/>
      <c r="I70" s="62"/>
      <c r="J70" s="62"/>
      <c r="K70" s="62"/>
      <c r="L70" s="62"/>
    </row>
    <row r="71" spans="2:12" ht="12.75">
      <c r="B71" s="23"/>
      <c r="C71" s="23"/>
      <c r="D71" s="23"/>
      <c r="E71" s="91"/>
      <c r="F71" s="72"/>
      <c r="G71" s="71"/>
      <c r="H71" s="72"/>
      <c r="I71" s="62"/>
      <c r="J71" s="62"/>
      <c r="K71" s="62"/>
      <c r="L71" s="62"/>
    </row>
    <row r="72" spans="2:12" ht="12.75">
      <c r="B72" s="23"/>
      <c r="C72" s="23"/>
      <c r="D72" s="23"/>
      <c r="E72" s="91"/>
      <c r="F72" s="72"/>
      <c r="G72" s="71"/>
      <c r="H72" s="72"/>
      <c r="I72" s="62"/>
      <c r="J72" s="62"/>
      <c r="K72" s="62"/>
      <c r="L72" s="62"/>
    </row>
    <row r="73" spans="2:12" ht="12.75">
      <c r="B73" s="23"/>
      <c r="C73" s="23"/>
      <c r="D73" s="23"/>
      <c r="E73" s="91"/>
      <c r="F73" s="72"/>
      <c r="G73" s="71"/>
      <c r="H73" s="72"/>
      <c r="I73" s="62"/>
      <c r="J73" s="62"/>
      <c r="K73" s="62"/>
      <c r="L73" s="62"/>
    </row>
    <row r="74" spans="2:12" ht="12.75">
      <c r="B74" s="23"/>
      <c r="C74" s="23"/>
      <c r="D74" s="23"/>
      <c r="E74" s="91"/>
      <c r="F74" s="72"/>
      <c r="G74" s="71"/>
      <c r="H74" s="72"/>
      <c r="I74" s="62"/>
      <c r="J74" s="62"/>
      <c r="K74" s="62"/>
      <c r="L74" s="62"/>
    </row>
    <row r="75" spans="2:12" ht="12.75">
      <c r="B75" s="1"/>
      <c r="C75" s="91"/>
      <c r="D75" s="91"/>
      <c r="E75" s="91"/>
      <c r="F75" s="95"/>
      <c r="G75" s="8"/>
      <c r="H75" s="8"/>
      <c r="I75" s="8"/>
      <c r="J75" s="8"/>
      <c r="K75" s="8"/>
      <c r="L75" s="8"/>
    </row>
    <row r="76" spans="2:12" ht="12.75">
      <c r="B76" s="8"/>
      <c r="C76" s="63"/>
      <c r="D76" s="63"/>
      <c r="E76" s="63"/>
      <c r="F76" s="122"/>
      <c r="G76" s="63"/>
      <c r="H76" s="63"/>
      <c r="I76" s="74"/>
      <c r="J76" s="16"/>
      <c r="K76" s="16"/>
      <c r="L76" s="16"/>
    </row>
    <row r="77" spans="2:12" ht="12.75">
      <c r="B77" s="8"/>
      <c r="C77" s="63"/>
      <c r="D77" s="63"/>
      <c r="E77" s="63"/>
      <c r="F77" s="122"/>
      <c r="G77" s="63"/>
      <c r="H77" s="63"/>
      <c r="I77" s="74"/>
      <c r="J77" s="16"/>
      <c r="K77" s="16"/>
      <c r="L77" s="16"/>
    </row>
    <row r="78" spans="2:12" ht="12.75">
      <c r="B78" s="8"/>
      <c r="C78" s="63"/>
      <c r="D78" s="63"/>
      <c r="E78" s="63"/>
      <c r="F78" s="122"/>
      <c r="G78" s="63"/>
      <c r="H78" s="63"/>
      <c r="I78" s="74"/>
      <c r="J78" s="16"/>
      <c r="K78" s="16"/>
      <c r="L78" s="16"/>
    </row>
    <row r="79" spans="2:12" ht="12.75">
      <c r="B79" s="8"/>
      <c r="C79" s="63"/>
      <c r="D79" s="127"/>
      <c r="E79" s="127"/>
      <c r="F79" s="122"/>
      <c r="G79" s="127"/>
      <c r="H79" s="127"/>
      <c r="I79" s="74"/>
      <c r="J79" s="16"/>
      <c r="K79" s="16"/>
      <c r="L79" s="16"/>
    </row>
    <row r="80" spans="2:12" ht="12.75">
      <c r="B80" s="58"/>
      <c r="C80" s="91"/>
      <c r="D80" s="91"/>
      <c r="E80" s="91"/>
      <c r="F80" s="95"/>
      <c r="G80" s="91"/>
      <c r="H80" s="91"/>
      <c r="I80" s="71"/>
      <c r="J80" s="71"/>
      <c r="K80" s="71"/>
      <c r="L80" s="71"/>
    </row>
    <row r="81" spans="2:12" ht="12.75">
      <c r="B81" s="8"/>
      <c r="C81" s="93"/>
      <c r="D81" s="8"/>
      <c r="E81" s="136"/>
      <c r="F81" s="95"/>
      <c r="G81" s="8"/>
      <c r="H81" s="8"/>
      <c r="I81" s="8"/>
      <c r="J81" s="8"/>
      <c r="K81" s="8"/>
      <c r="L81" s="8"/>
    </row>
    <row r="82" spans="2:12" ht="12.75">
      <c r="B82" s="92"/>
      <c r="C82" s="91"/>
      <c r="D82" s="91"/>
      <c r="E82" s="91"/>
      <c r="F82" s="95"/>
      <c r="G82" s="8"/>
      <c r="H82" s="8"/>
      <c r="I82" s="8"/>
      <c r="J82" s="8"/>
      <c r="K82" s="8"/>
      <c r="L82" s="8"/>
    </row>
    <row r="83" spans="2:12" ht="12.75">
      <c r="B83" s="58"/>
      <c r="C83" s="71"/>
      <c r="D83" s="71"/>
      <c r="E83" s="71"/>
      <c r="F83" s="95"/>
      <c r="G83" s="8"/>
      <c r="H83" s="8"/>
      <c r="I83" s="8"/>
      <c r="J83" s="8"/>
      <c r="K83" s="8"/>
      <c r="L83" s="8"/>
    </row>
    <row r="84" spans="2:12" ht="12.75">
      <c r="B84" s="92"/>
      <c r="C84" s="91"/>
      <c r="D84" s="91"/>
      <c r="E84" s="91"/>
      <c r="F84" s="95"/>
      <c r="G84" s="8"/>
      <c r="H84" s="8"/>
      <c r="I84" s="8"/>
      <c r="J84" s="8"/>
      <c r="K84" s="8"/>
      <c r="L84" s="8"/>
    </row>
    <row r="85" spans="2:12" ht="12.75">
      <c r="B85" s="58"/>
      <c r="C85" s="93"/>
      <c r="D85" s="93"/>
      <c r="E85" s="93"/>
      <c r="F85" s="95"/>
      <c r="G85" s="8"/>
      <c r="H85" s="8"/>
      <c r="I85" s="8"/>
      <c r="J85" s="8"/>
      <c r="K85" s="8"/>
      <c r="L85" s="8"/>
    </row>
    <row r="86" spans="2:13" ht="12.75">
      <c r="B86" s="8"/>
      <c r="C86" s="63"/>
      <c r="D86" s="63"/>
      <c r="E86" s="63"/>
      <c r="F86" s="122"/>
      <c r="G86" s="63"/>
      <c r="H86" s="63"/>
      <c r="I86" s="74"/>
      <c r="J86" s="16"/>
      <c r="K86" s="16"/>
      <c r="L86" s="16"/>
      <c r="M86" s="1"/>
    </row>
    <row r="87" spans="2:13" ht="12.75">
      <c r="B87" s="8"/>
      <c r="C87" s="63"/>
      <c r="D87" s="63"/>
      <c r="E87" s="63"/>
      <c r="F87" s="122"/>
      <c r="G87" s="63"/>
      <c r="H87" s="63"/>
      <c r="I87" s="74"/>
      <c r="J87" s="16"/>
      <c r="K87" s="16"/>
      <c r="L87" s="16"/>
      <c r="M87" s="1"/>
    </row>
    <row r="88" spans="2:13" ht="12.75">
      <c r="B88" s="8"/>
      <c r="C88" s="63"/>
      <c r="D88" s="63"/>
      <c r="E88" s="63"/>
      <c r="F88" s="122"/>
      <c r="G88" s="63"/>
      <c r="H88" s="63"/>
      <c r="I88" s="74"/>
      <c r="J88" s="16"/>
      <c r="K88" s="16"/>
      <c r="L88" s="16"/>
      <c r="M88" s="1"/>
    </row>
    <row r="89" spans="2:13" ht="12.75">
      <c r="B89" s="8"/>
      <c r="C89" s="63"/>
      <c r="D89" s="63"/>
      <c r="E89" s="63"/>
      <c r="F89" s="122"/>
      <c r="G89" s="63"/>
      <c r="H89" s="63"/>
      <c r="I89" s="74"/>
      <c r="J89" s="16"/>
      <c r="K89" s="16"/>
      <c r="L89" s="16"/>
      <c r="M89" s="1"/>
    </row>
    <row r="90" spans="2:13" ht="12.75">
      <c r="B90" s="8"/>
      <c r="C90" s="63"/>
      <c r="D90" s="63"/>
      <c r="E90" s="63"/>
      <c r="F90" s="122"/>
      <c r="G90" s="63"/>
      <c r="H90" s="63"/>
      <c r="I90" s="74"/>
      <c r="J90" s="16"/>
      <c r="K90" s="16"/>
      <c r="L90" s="16"/>
      <c r="M90" s="1"/>
    </row>
    <row r="91" spans="2:13" ht="12.75">
      <c r="B91" s="8"/>
      <c r="C91" s="63"/>
      <c r="D91" s="63"/>
      <c r="E91" s="63"/>
      <c r="F91" s="122"/>
      <c r="G91" s="63"/>
      <c r="H91" s="63"/>
      <c r="I91" s="74"/>
      <c r="J91" s="16"/>
      <c r="K91" s="16"/>
      <c r="L91" s="16"/>
      <c r="M91" s="1"/>
    </row>
    <row r="92" spans="2:13" ht="12.75">
      <c r="B92" s="8"/>
      <c r="C92" s="63"/>
      <c r="D92" s="63"/>
      <c r="E92" s="63"/>
      <c r="F92" s="122"/>
      <c r="G92" s="63"/>
      <c r="H92" s="63"/>
      <c r="I92" s="74"/>
      <c r="J92" s="16"/>
      <c r="K92" s="16"/>
      <c r="L92" s="16"/>
      <c r="M92" s="1"/>
    </row>
    <row r="93" spans="2:13" ht="12.75">
      <c r="B93" s="8"/>
      <c r="C93" s="63"/>
      <c r="D93" s="63"/>
      <c r="E93" s="63"/>
      <c r="F93" s="122"/>
      <c r="G93" s="63"/>
      <c r="H93" s="63"/>
      <c r="I93" s="74"/>
      <c r="J93" s="16"/>
      <c r="K93" s="16"/>
      <c r="L93" s="16"/>
      <c r="M93" s="1"/>
    </row>
    <row r="94" spans="2:13" ht="12.75">
      <c r="B94" s="8"/>
      <c r="C94" s="63"/>
      <c r="D94" s="63"/>
      <c r="E94" s="63"/>
      <c r="F94" s="122"/>
      <c r="G94" s="63"/>
      <c r="H94" s="63"/>
      <c r="I94" s="74"/>
      <c r="J94" s="16"/>
      <c r="K94" s="16"/>
      <c r="L94" s="16"/>
      <c r="M94" s="1"/>
    </row>
    <row r="95" spans="2:13" ht="12.75">
      <c r="B95" s="8"/>
      <c r="C95" s="63"/>
      <c r="D95" s="63"/>
      <c r="E95" s="63"/>
      <c r="F95" s="122"/>
      <c r="G95" s="63"/>
      <c r="H95" s="63"/>
      <c r="I95" s="74"/>
      <c r="J95" s="16"/>
      <c r="K95" s="16"/>
      <c r="L95" s="16"/>
      <c r="M95" s="1"/>
    </row>
    <row r="96" spans="2:13" ht="12.75">
      <c r="B96" s="8"/>
      <c r="C96" s="63"/>
      <c r="D96" s="127"/>
      <c r="E96" s="127"/>
      <c r="F96" s="122"/>
      <c r="G96" s="63"/>
      <c r="H96" s="63"/>
      <c r="I96" s="74"/>
      <c r="J96" s="16"/>
      <c r="K96" s="16"/>
      <c r="L96" s="16"/>
      <c r="M96" s="1"/>
    </row>
    <row r="97" spans="2:13" ht="12.75">
      <c r="B97" s="8"/>
      <c r="C97" s="63"/>
      <c r="D97" s="127"/>
      <c r="E97" s="127"/>
      <c r="F97" s="122"/>
      <c r="G97" s="127"/>
      <c r="H97" s="63"/>
      <c r="I97" s="74"/>
      <c r="J97" s="16"/>
      <c r="K97" s="16"/>
      <c r="L97" s="16"/>
      <c r="M97" s="1"/>
    </row>
    <row r="98" spans="2:13" ht="12.75">
      <c r="B98" s="58"/>
      <c r="C98" s="91"/>
      <c r="D98" s="91"/>
      <c r="E98" s="91"/>
      <c r="F98" s="95"/>
      <c r="G98" s="91"/>
      <c r="H98" s="91"/>
      <c r="I98" s="71"/>
      <c r="J98" s="71"/>
      <c r="K98" s="71"/>
      <c r="L98" s="71"/>
      <c r="M98" s="1"/>
    </row>
    <row r="99" spans="2:13" ht="12.75">
      <c r="B99" s="8"/>
      <c r="C99" s="93"/>
      <c r="D99" s="8"/>
      <c r="E99" s="136"/>
      <c r="F99" s="95"/>
      <c r="G99" s="8"/>
      <c r="H99" s="8"/>
      <c r="I99" s="8"/>
      <c r="J99" s="8"/>
      <c r="K99" s="8"/>
      <c r="L99" s="8"/>
      <c r="M99" s="1"/>
    </row>
    <row r="100" spans="2:13" ht="12.75">
      <c r="B100" s="92"/>
      <c r="C100" s="91"/>
      <c r="D100" s="91"/>
      <c r="E100" s="91"/>
      <c r="F100" s="95"/>
      <c r="G100" s="8"/>
      <c r="H100" s="8"/>
      <c r="I100" s="8"/>
      <c r="J100" s="8"/>
      <c r="K100" s="8"/>
      <c r="L100" s="8"/>
      <c r="M100" s="1"/>
    </row>
    <row r="101" spans="2:13" ht="12.75">
      <c r="B101" s="58"/>
      <c r="C101" s="71"/>
      <c r="D101" s="71"/>
      <c r="E101" s="71"/>
      <c r="F101" s="95"/>
      <c r="G101" s="8"/>
      <c r="H101" s="8"/>
      <c r="I101" s="8"/>
      <c r="J101" s="8"/>
      <c r="K101" s="8"/>
      <c r="L101" s="8"/>
      <c r="M101" s="1"/>
    </row>
    <row r="102" spans="2:13" ht="12.75">
      <c r="B102" s="92"/>
      <c r="C102" s="91"/>
      <c r="D102" s="91"/>
      <c r="E102" s="91"/>
      <c r="F102" s="95"/>
      <c r="G102" s="8"/>
      <c r="H102" s="8"/>
      <c r="I102" s="8"/>
      <c r="J102" s="8"/>
      <c r="K102" s="8"/>
      <c r="L102" s="8"/>
      <c r="M102" s="1"/>
    </row>
    <row r="103" spans="2:13" ht="12.75">
      <c r="B103" s="58"/>
      <c r="C103" s="93"/>
      <c r="D103" s="93"/>
      <c r="E103" s="93"/>
      <c r="F103" s="95"/>
      <c r="G103" s="8"/>
      <c r="H103" s="8"/>
      <c r="I103" s="8"/>
      <c r="J103" s="8"/>
      <c r="K103" s="8"/>
      <c r="L103" s="8"/>
      <c r="M103" s="1"/>
    </row>
    <row r="104" spans="2:13" ht="12.75">
      <c r="B104" s="58"/>
      <c r="C104" s="91"/>
      <c r="D104" s="91"/>
      <c r="E104" s="91"/>
      <c r="F104" s="95"/>
      <c r="G104" s="8"/>
      <c r="H104" s="8"/>
      <c r="I104" s="8"/>
      <c r="J104" s="8"/>
      <c r="K104" s="8"/>
      <c r="L104" s="8"/>
      <c r="M104" s="1"/>
    </row>
    <row r="105" spans="2:13" ht="12.75">
      <c r="B105" s="1"/>
      <c r="C105" s="71"/>
      <c r="D105" s="71"/>
      <c r="E105" s="72"/>
      <c r="F105" s="95"/>
      <c r="G105" s="8"/>
      <c r="H105" s="8"/>
      <c r="I105" s="8"/>
      <c r="J105" s="8"/>
      <c r="K105" s="8"/>
      <c r="L105" s="8"/>
      <c r="M105" s="1"/>
    </row>
    <row r="106" spans="2:13" ht="12.75">
      <c r="B106" s="1"/>
      <c r="C106" s="91"/>
      <c r="D106" s="91"/>
      <c r="E106" s="91"/>
      <c r="F106" s="95"/>
      <c r="G106" s="8"/>
      <c r="H106" s="8"/>
      <c r="I106" s="8"/>
      <c r="J106" s="8"/>
      <c r="K106" s="8"/>
      <c r="L106" s="8"/>
      <c r="M106" s="1"/>
    </row>
    <row r="107" spans="2:13" ht="12.75">
      <c r="B107" s="1"/>
      <c r="C107" s="71"/>
      <c r="D107" s="71"/>
      <c r="E107" s="72"/>
      <c r="F107" s="95"/>
      <c r="G107" s="8"/>
      <c r="H107" s="8"/>
      <c r="I107" s="8"/>
      <c r="J107" s="8"/>
      <c r="K107" s="8"/>
      <c r="L107" s="8"/>
      <c r="M107" s="1"/>
    </row>
    <row r="108" spans="2:13" ht="12.75">
      <c r="B108" s="1"/>
      <c r="C108" s="91"/>
      <c r="D108" s="91"/>
      <c r="E108" s="91"/>
      <c r="F108" s="95"/>
      <c r="G108" s="8"/>
      <c r="H108" s="8"/>
      <c r="I108" s="8"/>
      <c r="J108" s="8"/>
      <c r="K108" s="8"/>
      <c r="L108" s="8"/>
      <c r="M108" s="1"/>
    </row>
    <row r="109" spans="2:13" ht="12.75">
      <c r="B109" s="58"/>
      <c r="C109" s="93"/>
      <c r="D109" s="93"/>
      <c r="E109" s="93"/>
      <c r="F109" s="95"/>
      <c r="G109" s="8"/>
      <c r="H109" s="8"/>
      <c r="I109" s="8"/>
      <c r="J109" s="8"/>
      <c r="K109" s="8"/>
      <c r="L109" s="8"/>
      <c r="M109" s="1"/>
    </row>
    <row r="110" spans="2:13" ht="12.75">
      <c r="B110" s="58"/>
      <c r="C110" s="91"/>
      <c r="D110" s="91"/>
      <c r="E110" s="91"/>
      <c r="F110" s="95"/>
      <c r="G110" s="8"/>
      <c r="H110" s="8"/>
      <c r="I110" s="8"/>
      <c r="J110" s="8"/>
      <c r="K110" s="8"/>
      <c r="L110" s="8"/>
      <c r="M110" s="1"/>
    </row>
    <row r="111" spans="2:13" ht="12.75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1"/>
    </row>
    <row r="112" spans="2:13" ht="12.75">
      <c r="B112" s="58"/>
      <c r="C112" s="93"/>
      <c r="D112" s="93"/>
      <c r="E112" s="93"/>
      <c r="F112" s="95"/>
      <c r="G112" s="8"/>
      <c r="H112" s="8"/>
      <c r="I112" s="8"/>
      <c r="J112" s="8"/>
      <c r="K112" s="8"/>
      <c r="L112" s="8"/>
      <c r="M112" s="1"/>
    </row>
    <row r="113" spans="2:13" ht="12.75">
      <c r="B113" s="92"/>
      <c r="C113" s="91"/>
      <c r="D113" s="91"/>
      <c r="E113" s="91"/>
      <c r="F113" s="95"/>
      <c r="G113" s="8"/>
      <c r="H113" s="8"/>
      <c r="I113" s="8"/>
      <c r="J113" s="8"/>
      <c r="K113" s="8"/>
      <c r="L113" s="8"/>
      <c r="M113" s="1"/>
    </row>
    <row r="114" spans="2:13" ht="12.75">
      <c r="B114" s="58"/>
      <c r="C114" s="93"/>
      <c r="D114" s="93"/>
      <c r="E114" s="93"/>
      <c r="F114" s="95"/>
      <c r="G114" s="8"/>
      <c r="H114" s="8"/>
      <c r="I114" s="8"/>
      <c r="J114" s="8"/>
      <c r="K114" s="8"/>
      <c r="L114" s="8"/>
      <c r="M114" s="1"/>
    </row>
    <row r="115" spans="2:13" ht="12.75">
      <c r="B115" s="1"/>
      <c r="C115" s="71"/>
      <c r="D115" s="91"/>
      <c r="E115" s="71"/>
      <c r="F115" s="99"/>
      <c r="G115" s="8"/>
      <c r="H115" s="8"/>
      <c r="I115" s="8"/>
      <c r="J115" s="8"/>
      <c r="K115" s="8"/>
      <c r="L115" s="8"/>
      <c r="M115" s="1"/>
    </row>
    <row r="116" spans="2:13" ht="12.75">
      <c r="B116" s="58"/>
      <c r="C116" s="93"/>
      <c r="D116" s="93"/>
      <c r="E116" s="93"/>
      <c r="F116" s="99"/>
      <c r="G116" s="8"/>
      <c r="H116" s="8"/>
      <c r="I116" s="8"/>
      <c r="J116" s="8"/>
      <c r="K116" s="8"/>
      <c r="L116" s="8"/>
      <c r="M116" s="1"/>
    </row>
    <row r="117" spans="2:13" ht="12.75">
      <c r="B117" s="58"/>
      <c r="C117" s="71"/>
      <c r="D117" s="91"/>
      <c r="E117" s="71"/>
      <c r="F117" s="99"/>
      <c r="G117" s="8"/>
      <c r="H117" s="8"/>
      <c r="I117" s="8"/>
      <c r="J117" s="8"/>
      <c r="K117" s="8"/>
      <c r="L117" s="8"/>
      <c r="M117" s="1"/>
    </row>
    <row r="118" spans="2:13" ht="12.75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1"/>
    </row>
    <row r="119" spans="2:13" ht="12.75">
      <c r="B119" s="58"/>
      <c r="C119" s="71"/>
      <c r="D119" s="71"/>
      <c r="E119" s="71"/>
      <c r="F119" s="72"/>
      <c r="G119" s="8"/>
      <c r="H119" s="8"/>
      <c r="I119" s="8"/>
      <c r="J119" s="8"/>
      <c r="K119" s="8"/>
      <c r="L119" s="8"/>
      <c r="M119" s="1"/>
    </row>
    <row r="120" spans="2:13" ht="12.75">
      <c r="B120" s="58"/>
      <c r="C120" s="71"/>
      <c r="D120" s="71"/>
      <c r="E120" s="71"/>
      <c r="F120" s="72"/>
      <c r="G120" s="8"/>
      <c r="H120" s="8"/>
      <c r="I120" s="8"/>
      <c r="J120" s="8"/>
      <c r="K120" s="8"/>
      <c r="L120" s="8"/>
      <c r="M120" s="1"/>
    </row>
    <row r="121" spans="2:13" ht="12.75">
      <c r="B121" s="1"/>
      <c r="C121" s="71"/>
      <c r="D121" s="71"/>
      <c r="E121" s="72"/>
      <c r="F121" s="72"/>
      <c r="G121" s="8"/>
      <c r="H121" s="8"/>
      <c r="I121" s="8"/>
      <c r="J121" s="8"/>
      <c r="K121" s="8"/>
      <c r="L121" s="8"/>
      <c r="M121" s="1"/>
    </row>
    <row r="122" spans="2:13" ht="12.75">
      <c r="B122" s="1"/>
      <c r="C122" s="91"/>
      <c r="D122" s="91"/>
      <c r="E122" s="91"/>
      <c r="F122" s="72"/>
      <c r="G122" s="8"/>
      <c r="H122" s="8"/>
      <c r="I122" s="8"/>
      <c r="J122" s="8"/>
      <c r="K122" s="8"/>
      <c r="L122" s="8"/>
      <c r="M122" s="1"/>
    </row>
    <row r="123" spans="2:13" ht="12.75">
      <c r="B123" s="1"/>
      <c r="C123" s="71"/>
      <c r="D123" s="71"/>
      <c r="E123" s="72"/>
      <c r="F123" s="72"/>
      <c r="G123" s="8"/>
      <c r="H123" s="8"/>
      <c r="I123" s="8"/>
      <c r="J123" s="8"/>
      <c r="K123" s="8"/>
      <c r="L123" s="8"/>
      <c r="M123" s="1"/>
    </row>
    <row r="124" spans="2:13" ht="12.75">
      <c r="B124" s="1"/>
      <c r="C124" s="71"/>
      <c r="D124" s="71"/>
      <c r="E124" s="71"/>
      <c r="F124" s="72"/>
      <c r="G124" s="8"/>
      <c r="H124" s="8"/>
      <c r="I124" s="8"/>
      <c r="J124" s="8"/>
      <c r="K124" s="8"/>
      <c r="L124" s="8"/>
      <c r="M124" s="1"/>
    </row>
    <row r="125" spans="2:13" ht="12.75">
      <c r="B125" s="58"/>
      <c r="C125" s="93"/>
      <c r="D125" s="93"/>
      <c r="E125" s="93"/>
      <c r="F125" s="72"/>
      <c r="G125" s="8"/>
      <c r="H125" s="8"/>
      <c r="I125" s="8"/>
      <c r="J125" s="8"/>
      <c r="K125" s="8"/>
      <c r="L125" s="8"/>
      <c r="M125" s="1"/>
    </row>
    <row r="126" spans="2:13" ht="12.75">
      <c r="B126" s="58"/>
      <c r="C126" s="91"/>
      <c r="D126" s="91"/>
      <c r="E126" s="91"/>
      <c r="F126" s="72"/>
      <c r="G126" s="8"/>
      <c r="H126" s="8"/>
      <c r="I126" s="8"/>
      <c r="J126" s="8"/>
      <c r="K126" s="8"/>
      <c r="L126" s="8"/>
      <c r="M126" s="1"/>
    </row>
    <row r="127" spans="2:13" ht="12.75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1"/>
    </row>
    <row r="128" spans="2:13" ht="12.75">
      <c r="B128" s="92"/>
      <c r="C128" s="71"/>
      <c r="D128" s="71"/>
      <c r="E128" s="71"/>
      <c r="F128" s="95"/>
      <c r="G128" s="71"/>
      <c r="H128" s="71"/>
      <c r="I128" s="71"/>
      <c r="J128" s="71"/>
      <c r="K128" s="71"/>
      <c r="L128" s="71"/>
      <c r="M128" s="1"/>
    </row>
    <row r="129" spans="2:13" ht="12.75">
      <c r="B129" s="92"/>
      <c r="C129" s="71"/>
      <c r="D129" s="71"/>
      <c r="E129" s="71"/>
      <c r="F129" s="95"/>
      <c r="G129" s="71"/>
      <c r="H129" s="71"/>
      <c r="I129" s="71"/>
      <c r="J129" s="71"/>
      <c r="K129" s="71"/>
      <c r="L129" s="71"/>
      <c r="M129" s="1"/>
    </row>
    <row r="130" spans="2:13" ht="12.75">
      <c r="B130" s="58"/>
      <c r="C130" s="71"/>
      <c r="D130" s="71"/>
      <c r="E130" s="71"/>
      <c r="F130" s="72"/>
      <c r="G130" s="8"/>
      <c r="H130" s="8"/>
      <c r="I130" s="8"/>
      <c r="J130" s="8"/>
      <c r="K130" s="8"/>
      <c r="L130" s="8"/>
      <c r="M130" s="1"/>
    </row>
    <row r="131" spans="2:12" ht="12.75">
      <c r="B131" s="92"/>
      <c r="C131" s="93"/>
      <c r="D131" s="93"/>
      <c r="E131" s="93"/>
      <c r="F131" s="8"/>
      <c r="G131" s="8"/>
      <c r="H131" s="8"/>
      <c r="I131" s="8"/>
      <c r="J131" s="8"/>
      <c r="K131" s="8"/>
      <c r="L131" s="8"/>
    </row>
    <row r="132" spans="2:12" ht="12.75">
      <c r="B132" s="92"/>
      <c r="C132" s="71"/>
      <c r="D132" s="91"/>
      <c r="E132" s="71"/>
      <c r="F132" s="72"/>
      <c r="G132" s="8"/>
      <c r="H132" s="8"/>
      <c r="I132" s="8"/>
      <c r="J132" s="8"/>
      <c r="K132" s="8"/>
      <c r="L132" s="8"/>
    </row>
    <row r="133" spans="2:12" ht="12.75">
      <c r="B133" s="92"/>
      <c r="C133" s="71"/>
      <c r="D133" s="71"/>
      <c r="E133" s="71"/>
      <c r="F133" s="72"/>
      <c r="G133" s="8"/>
      <c r="H133" s="8"/>
      <c r="I133" s="8"/>
      <c r="J133" s="8"/>
      <c r="K133" s="8"/>
      <c r="L133" s="8"/>
    </row>
    <row r="134" spans="2:12" ht="12.75">
      <c r="B134" s="92"/>
      <c r="C134" s="71"/>
      <c r="D134" s="71"/>
      <c r="E134" s="71"/>
      <c r="F134" s="72"/>
      <c r="G134" s="8"/>
      <c r="H134" s="8"/>
      <c r="I134" s="8"/>
      <c r="J134" s="8"/>
      <c r="K134" s="8"/>
      <c r="L134" s="8"/>
    </row>
    <row r="135" spans="2:12" ht="12.75">
      <c r="B135" s="92"/>
      <c r="C135" s="71"/>
      <c r="D135" s="71"/>
      <c r="E135" s="71"/>
      <c r="F135" s="72"/>
      <c r="G135" s="8"/>
      <c r="H135" s="8"/>
      <c r="I135" s="8"/>
      <c r="J135" s="8"/>
      <c r="K135" s="8"/>
      <c r="L135" s="8"/>
    </row>
    <row r="136" spans="2:12" ht="12.75">
      <c r="B136" s="96"/>
      <c r="C136" s="71"/>
      <c r="D136" s="91"/>
      <c r="E136" s="71"/>
      <c r="F136" s="72"/>
      <c r="G136" s="8"/>
      <c r="H136" s="8"/>
      <c r="I136" s="8"/>
      <c r="J136" s="8"/>
      <c r="K136" s="8"/>
      <c r="L136" s="8"/>
    </row>
    <row r="137" spans="2:12" ht="12.75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</row>
  </sheetData>
  <printOptions/>
  <pageMargins left="0.7874015748031497" right="0.7874015748031497" top="0.6692913385826772" bottom="0.3937007874015748" header="0.8661417322834646" footer="0.5118110236220472"/>
  <pageSetup blackAndWhite="1" horizontalDpi="240" verticalDpi="240" orientation="landscape" paperSize="9" r:id="rId1"/>
  <rowBreaks count="1" manualBreakCount="1">
    <brk id="36" max="65535" man="1"/>
  </rowBreaks>
  <colBreaks count="3" manualBreakCount="3">
    <brk id="1" max="65535" man="1"/>
    <brk id="12" max="65535" man="1"/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ROZBOR I.Q</dc:title>
  <dc:subject/>
  <dc:creator>Sauerová Zdeňka</dc:creator>
  <cp:keywords/>
  <dc:description/>
  <cp:lastModifiedBy>INF</cp:lastModifiedBy>
  <cp:lastPrinted>2005-03-15T06:40:18Z</cp:lastPrinted>
  <dcterms:created xsi:type="dcterms:W3CDTF">1997-03-17T13:59:27Z</dcterms:created>
  <dcterms:modified xsi:type="dcterms:W3CDTF">2005-04-12T11:28:30Z</dcterms:modified>
  <cp:category/>
  <cp:version/>
  <cp:contentType/>
  <cp:contentStatus/>
</cp:coreProperties>
</file>